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Users\lx\Desktop\TC data\"/>
    </mc:Choice>
  </mc:AlternateContent>
  <xr:revisionPtr revIDLastSave="0" documentId="13_ncr:1_{D05A269B-51DC-4582-B461-35EA3FE59641}" xr6:coauthVersionLast="47" xr6:coauthVersionMax="47" xr10:uidLastSave="{00000000-0000-0000-0000-000000000000}"/>
  <bookViews>
    <workbookView xWindow="-38520" yWindow="-120" windowWidth="38640" windowHeight="15840" activeTab="1" xr2:uid="{00000000-000D-0000-FFFF-FFFF00000000}"/>
  </bookViews>
  <sheets>
    <sheet name="Sheet1" sheetId="1" r:id="rId1"/>
    <sheet name="best" sheetId="4" r:id="rId2"/>
    <sheet name="Sheet3" sheetId="3" r:id="rId3"/>
    <sheet name="v-2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44" i="4" l="1"/>
  <c r="AF44" i="4"/>
  <c r="AG44" i="4"/>
  <c r="AH44" i="4"/>
  <c r="AI44" i="4"/>
  <c r="AJ44" i="4"/>
  <c r="AK44" i="4"/>
  <c r="AL44" i="4"/>
  <c r="AM44" i="4"/>
  <c r="AO44" i="4"/>
  <c r="AR44" i="4"/>
  <c r="AS44" i="4"/>
  <c r="AU44" i="4"/>
  <c r="AV44" i="4"/>
  <c r="AW44" i="4"/>
  <c r="AY44" i="4"/>
  <c r="BA44" i="4"/>
  <c r="BB44" i="4"/>
  <c r="BC44" i="4"/>
  <c r="AC44" i="4"/>
  <c r="AE11" i="4"/>
  <c r="AF11" i="4"/>
  <c r="AG11" i="4"/>
  <c r="AH11" i="4"/>
  <c r="AI11" i="4"/>
  <c r="AJ11" i="4"/>
  <c r="AK11" i="4"/>
  <c r="AL11" i="4"/>
  <c r="AM11" i="4"/>
  <c r="AO11" i="4"/>
  <c r="AR11" i="4"/>
  <c r="AS11" i="4"/>
  <c r="AU11" i="4"/>
  <c r="AV11" i="4"/>
  <c r="AW11" i="4"/>
  <c r="AY11" i="4"/>
  <c r="AC11" i="4"/>
  <c r="BB3" i="4" l="1"/>
  <c r="BB4" i="4"/>
  <c r="BB5" i="4"/>
  <c r="BB6" i="4"/>
  <c r="BB7" i="4"/>
  <c r="BB8" i="4"/>
  <c r="BB9" i="4"/>
  <c r="BB13" i="4"/>
  <c r="BB14" i="4"/>
  <c r="BB15" i="4"/>
  <c r="BB16" i="4"/>
  <c r="BB17" i="4"/>
  <c r="BB18" i="4"/>
  <c r="BB19" i="4"/>
  <c r="BB20" i="4"/>
  <c r="BB21" i="4"/>
  <c r="BB22" i="4"/>
  <c r="BB23" i="4"/>
  <c r="BB24" i="4"/>
  <c r="BB25" i="4"/>
  <c r="BB26" i="4"/>
  <c r="BB27" i="4"/>
  <c r="BB28" i="4"/>
  <c r="BB29" i="4"/>
  <c r="BB30" i="4"/>
  <c r="BB31" i="4"/>
  <c r="BB32" i="4"/>
  <c r="BB33" i="4"/>
  <c r="BB34" i="4"/>
  <c r="BB35" i="4"/>
  <c r="BB36" i="4"/>
  <c r="BB37" i="4"/>
  <c r="BB38" i="4"/>
  <c r="BB39" i="4"/>
  <c r="BB40" i="4"/>
  <c r="BB41" i="4"/>
  <c r="BB42" i="4"/>
  <c r="BB2" i="4"/>
  <c r="AO1" i="4"/>
  <c r="AO2" i="4"/>
  <c r="AO3" i="4"/>
  <c r="AO4" i="4"/>
  <c r="AO5" i="4"/>
  <c r="AO6" i="4"/>
  <c r="AO7" i="4"/>
  <c r="AO8" i="4"/>
  <c r="AO9" i="4"/>
  <c r="AO13" i="4"/>
  <c r="AO14" i="4"/>
  <c r="AO15" i="4"/>
  <c r="AO16" i="4"/>
  <c r="AO17" i="4"/>
  <c r="AO18" i="4"/>
  <c r="AO19" i="4"/>
  <c r="AO20" i="4"/>
  <c r="AO22" i="4"/>
  <c r="AO23" i="4"/>
  <c r="AO24" i="4"/>
  <c r="AO25" i="4"/>
  <c r="AO26" i="4"/>
  <c r="AO27" i="4"/>
  <c r="AO28" i="4"/>
  <c r="AO29" i="4"/>
  <c r="AO30" i="4"/>
  <c r="AO31" i="4"/>
  <c r="AO32" i="4"/>
  <c r="AO33" i="4"/>
  <c r="AO34" i="4"/>
  <c r="AO35" i="4"/>
  <c r="AO36" i="4"/>
  <c r="AO37" i="4"/>
  <c r="AO38" i="4"/>
  <c r="AO39" i="4"/>
  <c r="AO40" i="4"/>
  <c r="AO41" i="4"/>
  <c r="AO42" i="4"/>
  <c r="AC35" i="4"/>
  <c r="AC34" i="4"/>
  <c r="AC37" i="4"/>
  <c r="AC9" i="4"/>
  <c r="AC13" i="4"/>
  <c r="AC14" i="4"/>
  <c r="AC15" i="4"/>
  <c r="AC16" i="4"/>
  <c r="AC17" i="4"/>
  <c r="AC18" i="4"/>
  <c r="AC19" i="4"/>
  <c r="AC20" i="4"/>
  <c r="AC21" i="4"/>
  <c r="AC22" i="4"/>
  <c r="AC23" i="4"/>
  <c r="AC25" i="4"/>
  <c r="AC26" i="4"/>
  <c r="AC27" i="4"/>
  <c r="AC28" i="4"/>
  <c r="AC29" i="4"/>
  <c r="AC30" i="4"/>
  <c r="AC31" i="4"/>
  <c r="AC32" i="4"/>
  <c r="AC33" i="4"/>
  <c r="AC36" i="4"/>
  <c r="AC38" i="4"/>
  <c r="AC39" i="4"/>
  <c r="AC40" i="4"/>
  <c r="AC41" i="4"/>
  <c r="AC42" i="4"/>
  <c r="AC7" i="4"/>
  <c r="AC8" i="4"/>
  <c r="AL13" i="4"/>
  <c r="AK13" i="4"/>
  <c r="AJ16" i="4"/>
  <c r="AL16" i="4"/>
  <c r="AY13" i="4"/>
  <c r="AU13" i="4"/>
  <c r="AG27" i="4"/>
  <c r="AG28" i="4"/>
  <c r="AG29" i="4"/>
  <c r="AG30" i="4"/>
  <c r="AG31" i="4"/>
  <c r="AG32" i="4"/>
  <c r="AG33" i="4"/>
  <c r="AG34" i="4"/>
  <c r="AG35" i="4"/>
  <c r="AG36" i="4"/>
  <c r="AG37" i="4"/>
  <c r="AG38" i="4"/>
  <c r="AG39" i="4"/>
  <c r="AG40" i="4"/>
  <c r="AG41" i="4"/>
  <c r="AG42" i="4"/>
  <c r="AG19" i="4"/>
  <c r="AG18" i="4"/>
  <c r="AV15" i="4"/>
  <c r="AV17" i="4"/>
  <c r="AV18" i="4"/>
  <c r="AS15" i="4"/>
  <c r="AM18" i="4"/>
  <c r="AL19" i="4"/>
  <c r="AG17" i="4"/>
  <c r="AI28" i="4"/>
  <c r="AI29" i="4"/>
  <c r="AI30" i="4"/>
  <c r="AI31" i="4"/>
  <c r="AI32" i="4"/>
  <c r="AI33" i="4"/>
  <c r="AI34" i="4"/>
  <c r="AI35" i="4"/>
  <c r="AI36" i="4"/>
  <c r="AI37" i="4"/>
  <c r="AI38" i="4"/>
  <c r="AI39" i="4"/>
  <c r="AI40" i="4"/>
  <c r="AI41" i="4"/>
  <c r="AI42" i="4"/>
  <c r="AI19" i="4"/>
  <c r="AI17" i="4"/>
  <c r="AJ21" i="4"/>
  <c r="AJ22" i="4"/>
  <c r="AJ23" i="4"/>
  <c r="AJ24" i="4"/>
  <c r="AJ25" i="4"/>
  <c r="AJ26" i="4"/>
  <c r="AJ27" i="4"/>
  <c r="AJ28" i="4"/>
  <c r="AJ29" i="4"/>
  <c r="AJ30" i="4"/>
  <c r="AJ31" i="4"/>
  <c r="AJ32" i="4"/>
  <c r="AJ33" i="4"/>
  <c r="AJ34" i="4"/>
  <c r="AJ35" i="4"/>
  <c r="AJ36" i="4"/>
  <c r="AJ37" i="4"/>
  <c r="AJ38" i="4"/>
  <c r="AJ39" i="4"/>
  <c r="AJ40" i="4"/>
  <c r="AJ41" i="4"/>
  <c r="AJ42" i="4"/>
  <c r="AJ19" i="4"/>
  <c r="AV16" i="4"/>
  <c r="AS21" i="4"/>
  <c r="AM16" i="4"/>
  <c r="AH13" i="4"/>
  <c r="AG13" i="4"/>
  <c r="AI14" i="4"/>
  <c r="AK19" i="4"/>
  <c r="AK20" i="4"/>
  <c r="AK21" i="4"/>
  <c r="AK22" i="4"/>
  <c r="AK23" i="4"/>
  <c r="AK24" i="4"/>
  <c r="AK25" i="4"/>
  <c r="AK26" i="4"/>
  <c r="AK27" i="4"/>
  <c r="AK28" i="4"/>
  <c r="AK29" i="4"/>
  <c r="AK30" i="4"/>
  <c r="AK31" i="4"/>
  <c r="AK32" i="4"/>
  <c r="AK33" i="4"/>
  <c r="AK34" i="4"/>
  <c r="AK35" i="4"/>
  <c r="AK36" i="4"/>
  <c r="AK37" i="4"/>
  <c r="AK38" i="4"/>
  <c r="AK39" i="4"/>
  <c r="AK40" i="4"/>
  <c r="AK41" i="4"/>
  <c r="AK42" i="4"/>
  <c r="AK14" i="4"/>
  <c r="AK15" i="4"/>
  <c r="AK16" i="4"/>
  <c r="AK17" i="4"/>
  <c r="AK18" i="4"/>
  <c r="AH15" i="4"/>
  <c r="AG14" i="4"/>
  <c r="AJ15" i="4"/>
  <c r="AV13" i="4"/>
  <c r="AV14" i="4"/>
  <c r="AU15" i="4"/>
  <c r="AS17" i="4"/>
  <c r="AS20" i="4"/>
  <c r="AR18" i="4"/>
  <c r="AM17" i="4"/>
  <c r="AM5" i="4"/>
  <c r="AL17" i="4"/>
  <c r="AJ14" i="4"/>
  <c r="AJ13" i="4"/>
  <c r="AF13" i="4"/>
  <c r="AE13" i="4"/>
  <c r="AW13" i="4"/>
  <c r="AS13" i="4"/>
  <c r="AR13" i="4"/>
  <c r="AM13" i="4"/>
  <c r="AI13" i="4"/>
  <c r="AI1" i="4"/>
  <c r="AI2" i="4"/>
  <c r="AI3" i="4"/>
  <c r="AI4" i="4"/>
  <c r="AI5" i="4"/>
  <c r="AI6" i="4"/>
  <c r="AI7" i="4"/>
  <c r="AI8" i="4"/>
  <c r="AI9" i="4"/>
  <c r="AI15" i="4"/>
  <c r="AI16" i="4"/>
  <c r="AI18" i="4"/>
  <c r="AI20" i="4"/>
  <c r="AI21" i="4"/>
  <c r="AI22" i="4"/>
  <c r="AI23" i="4"/>
  <c r="AI24" i="4"/>
  <c r="AI25" i="4"/>
  <c r="AI26" i="4"/>
  <c r="AI27" i="4"/>
  <c r="AH1" i="4"/>
  <c r="AH2" i="4"/>
  <c r="AH3" i="4"/>
  <c r="AH4" i="4"/>
  <c r="AH5" i="4"/>
  <c r="AH6" i="4"/>
  <c r="AH7" i="4"/>
  <c r="AH8" i="4"/>
  <c r="AH9" i="4"/>
  <c r="AH14" i="4"/>
  <c r="AH16" i="4"/>
  <c r="AH17" i="4"/>
  <c r="AH18" i="4"/>
  <c r="AH19" i="4"/>
  <c r="AH20" i="4"/>
  <c r="AH21" i="4"/>
  <c r="AH22" i="4"/>
  <c r="AH23" i="4"/>
  <c r="AH24" i="4"/>
  <c r="AH25" i="4"/>
  <c r="AH26" i="4"/>
  <c r="AH27" i="4"/>
  <c r="AH28" i="4"/>
  <c r="AH29" i="4"/>
  <c r="AH30" i="4"/>
  <c r="AH31" i="4"/>
  <c r="AH32" i="4"/>
  <c r="AH33" i="4"/>
  <c r="AH34" i="4"/>
  <c r="AH35" i="4"/>
  <c r="AH36" i="4"/>
  <c r="AH37" i="4"/>
  <c r="AH38" i="4"/>
  <c r="AH39" i="4"/>
  <c r="AH40" i="4"/>
  <c r="AH41" i="4"/>
  <c r="AH42" i="4"/>
  <c r="AG1" i="4"/>
  <c r="AG2" i="4"/>
  <c r="AG3" i="4"/>
  <c r="AG4" i="4"/>
  <c r="AG5" i="4"/>
  <c r="AG6" i="4"/>
  <c r="AG7" i="4"/>
  <c r="AG8" i="4"/>
  <c r="AG9" i="4"/>
  <c r="AG15" i="4"/>
  <c r="AG16" i="4"/>
  <c r="AG20" i="4"/>
  <c r="AG21" i="4"/>
  <c r="AG22" i="4"/>
  <c r="AG23" i="4"/>
  <c r="AG24" i="4"/>
  <c r="AG25" i="4"/>
  <c r="AG26" i="4"/>
  <c r="AF1" i="4"/>
  <c r="AF2" i="4"/>
  <c r="AF3" i="4"/>
  <c r="AF4" i="4"/>
  <c r="AF5" i="4"/>
  <c r="AF6" i="4"/>
  <c r="AF7" i="4"/>
  <c r="AF8" i="4"/>
  <c r="AF9" i="4"/>
  <c r="AF14" i="4"/>
  <c r="AF15" i="4"/>
  <c r="AF16" i="4"/>
  <c r="AF17" i="4"/>
  <c r="AF18" i="4"/>
  <c r="AF19" i="4"/>
  <c r="AF20" i="4"/>
  <c r="AF21" i="4"/>
  <c r="AF22" i="4"/>
  <c r="AF23" i="4"/>
  <c r="AF24" i="4"/>
  <c r="AF25" i="4"/>
  <c r="AF26" i="4"/>
  <c r="AF27" i="4"/>
  <c r="AF28" i="4"/>
  <c r="AF29" i="4"/>
  <c r="AF30" i="4"/>
  <c r="AF31" i="4"/>
  <c r="AF32" i="4"/>
  <c r="AF33" i="4"/>
  <c r="AF34" i="4"/>
  <c r="AF35" i="4"/>
  <c r="AF36" i="4"/>
  <c r="AF37" i="4"/>
  <c r="AF38" i="4"/>
  <c r="AF39" i="4"/>
  <c r="AF40" i="4"/>
  <c r="AF41" i="4"/>
  <c r="AF42" i="4"/>
  <c r="AE1" i="4"/>
  <c r="AE2" i="4"/>
  <c r="AE3" i="4"/>
  <c r="AE4" i="4"/>
  <c r="AE5" i="4"/>
  <c r="AE6" i="4"/>
  <c r="AE7" i="4"/>
  <c r="AE8" i="4"/>
  <c r="AE9" i="4"/>
  <c r="AE14" i="4"/>
  <c r="AE15" i="4"/>
  <c r="AE16" i="4"/>
  <c r="AE17" i="4"/>
  <c r="AE18" i="4"/>
  <c r="AE19" i="4"/>
  <c r="AE20" i="4"/>
  <c r="AE21" i="4"/>
  <c r="AE22" i="4"/>
  <c r="AE23" i="4"/>
  <c r="AE24" i="4"/>
  <c r="AE25" i="4"/>
  <c r="AE26" i="4"/>
  <c r="AE27" i="4"/>
  <c r="AE28" i="4"/>
  <c r="AE29" i="4"/>
  <c r="AE30" i="4"/>
  <c r="AE31" i="4"/>
  <c r="AE32" i="4"/>
  <c r="AE33" i="4"/>
  <c r="AE34" i="4"/>
  <c r="AE35" i="4"/>
  <c r="AE36" i="4"/>
  <c r="AE37" i="4"/>
  <c r="AE38" i="4"/>
  <c r="AE39" i="4"/>
  <c r="AE40" i="4"/>
  <c r="AE41" i="4"/>
  <c r="AE42" i="4"/>
  <c r="AC1" i="4"/>
  <c r="AC2" i="4"/>
  <c r="AC3" i="4"/>
  <c r="AC4" i="4"/>
  <c r="AC5" i="4"/>
  <c r="AC6" i="4"/>
  <c r="AR1" i="4"/>
  <c r="AR2" i="4"/>
  <c r="AR3" i="4"/>
  <c r="AR4" i="4"/>
  <c r="AR5" i="4"/>
  <c r="AR6" i="4"/>
  <c r="AR7" i="4"/>
  <c r="AR8" i="4"/>
  <c r="AR9" i="4"/>
  <c r="AR14" i="4"/>
  <c r="AR15" i="4"/>
  <c r="AR16" i="4"/>
  <c r="AR17" i="4"/>
  <c r="AR19" i="4"/>
  <c r="AR20" i="4"/>
  <c r="AR21" i="4"/>
  <c r="AR22" i="4"/>
  <c r="AR23" i="4"/>
  <c r="AR24" i="4"/>
  <c r="AR25" i="4"/>
  <c r="AR26" i="4"/>
  <c r="AR27" i="4"/>
  <c r="AR28" i="4"/>
  <c r="AR29" i="4"/>
  <c r="AR30" i="4"/>
  <c r="AR31" i="4"/>
  <c r="AR32" i="4"/>
  <c r="AR33" i="4"/>
  <c r="AR34" i="4"/>
  <c r="AR35" i="4"/>
  <c r="AR36" i="4"/>
  <c r="AR37" i="4"/>
  <c r="AR38" i="4"/>
  <c r="AR39" i="4"/>
  <c r="AR40" i="4"/>
  <c r="AR41" i="4"/>
  <c r="AR42" i="4"/>
  <c r="AS1" i="4"/>
  <c r="AS2" i="4"/>
  <c r="AS3" i="4"/>
  <c r="AS4" i="4"/>
  <c r="AS5" i="4"/>
  <c r="AS6" i="4"/>
  <c r="AS7" i="4"/>
  <c r="AS8" i="4"/>
  <c r="AS9" i="4"/>
  <c r="AS14" i="4"/>
  <c r="AS16" i="4"/>
  <c r="AS18" i="4"/>
  <c r="AS19" i="4"/>
  <c r="AS22" i="4"/>
  <c r="AS23" i="4"/>
  <c r="AS24" i="4"/>
  <c r="AS25" i="4"/>
  <c r="AS26" i="4"/>
  <c r="AS27" i="4"/>
  <c r="AS28" i="4"/>
  <c r="AS29" i="4"/>
  <c r="AS30" i="4"/>
  <c r="AS31" i="4"/>
  <c r="AS32" i="4"/>
  <c r="AS33" i="4"/>
  <c r="AS34" i="4"/>
  <c r="AS35" i="4"/>
  <c r="AS36" i="4"/>
  <c r="AS37" i="4"/>
  <c r="AS38" i="4"/>
  <c r="AS39" i="4"/>
  <c r="AS40" i="4"/>
  <c r="AS41" i="4"/>
  <c r="AS42" i="4"/>
  <c r="AU1" i="4"/>
  <c r="AU2" i="4"/>
  <c r="AU3" i="4"/>
  <c r="AU4" i="4"/>
  <c r="AU5" i="4"/>
  <c r="AU6" i="4"/>
  <c r="AU7" i="4"/>
  <c r="AU8" i="4"/>
  <c r="AU9" i="4"/>
  <c r="AU14" i="4"/>
  <c r="AU16" i="4"/>
  <c r="AU17" i="4"/>
  <c r="AU18" i="4"/>
  <c r="AU19" i="4"/>
  <c r="AU20" i="4"/>
  <c r="AU21" i="4"/>
  <c r="AU22" i="4"/>
  <c r="AU23" i="4"/>
  <c r="AU24" i="4"/>
  <c r="AU25" i="4"/>
  <c r="AU26" i="4"/>
  <c r="AU27" i="4"/>
  <c r="AU28" i="4"/>
  <c r="AU29" i="4"/>
  <c r="AU30" i="4"/>
  <c r="AU31" i="4"/>
  <c r="AU32" i="4"/>
  <c r="AU33" i="4"/>
  <c r="AU34" i="4"/>
  <c r="AU35" i="4"/>
  <c r="AU36" i="4"/>
  <c r="AU37" i="4"/>
  <c r="AU38" i="4"/>
  <c r="AU39" i="4"/>
  <c r="AU40" i="4"/>
  <c r="AU41" i="4"/>
  <c r="AU42" i="4"/>
  <c r="AV1" i="4"/>
  <c r="AV2" i="4"/>
  <c r="AV3" i="4"/>
  <c r="AV4" i="4"/>
  <c r="AV5" i="4"/>
  <c r="AV6" i="4"/>
  <c r="AV7" i="4"/>
  <c r="AV8" i="4"/>
  <c r="AV9" i="4"/>
  <c r="AV19" i="4"/>
  <c r="AV20" i="4"/>
  <c r="AV21" i="4"/>
  <c r="AV22" i="4"/>
  <c r="AV23" i="4"/>
  <c r="AV24" i="4"/>
  <c r="AV25" i="4"/>
  <c r="AV26" i="4"/>
  <c r="AV27" i="4"/>
  <c r="AV28" i="4"/>
  <c r="AV29" i="4"/>
  <c r="AV30" i="4"/>
  <c r="AV31" i="4"/>
  <c r="AV32" i="4"/>
  <c r="AV33" i="4"/>
  <c r="AV34" i="4"/>
  <c r="AV35" i="4"/>
  <c r="AV36" i="4"/>
  <c r="AV37" i="4"/>
  <c r="AV38" i="4"/>
  <c r="AV39" i="4"/>
  <c r="AV40" i="4"/>
  <c r="AV41" i="4"/>
  <c r="AV42" i="4"/>
  <c r="AW1" i="4"/>
  <c r="AW2" i="4"/>
  <c r="AW3" i="4"/>
  <c r="AW4" i="4"/>
  <c r="AW5" i="4"/>
  <c r="AW6" i="4"/>
  <c r="AW7" i="4"/>
  <c r="AW8" i="4"/>
  <c r="AW9" i="4"/>
  <c r="AW14" i="4"/>
  <c r="AW15" i="4"/>
  <c r="AW16" i="4"/>
  <c r="AW17" i="4"/>
  <c r="AW18" i="4"/>
  <c r="AW19" i="4"/>
  <c r="AW20" i="4"/>
  <c r="AW21" i="4"/>
  <c r="AW22" i="4"/>
  <c r="AW23" i="4"/>
  <c r="AW24" i="4"/>
  <c r="AW25" i="4"/>
  <c r="AW26" i="4"/>
  <c r="AW27" i="4"/>
  <c r="AW28" i="4"/>
  <c r="AW29" i="4"/>
  <c r="AW30" i="4"/>
  <c r="AW31" i="4"/>
  <c r="AW32" i="4"/>
  <c r="AW33" i="4"/>
  <c r="AW34" i="4"/>
  <c r="AW35" i="4"/>
  <c r="AW36" i="4"/>
  <c r="AW37" i="4"/>
  <c r="AW38" i="4"/>
  <c r="AW39" i="4"/>
  <c r="AW40" i="4"/>
  <c r="AW41" i="4"/>
  <c r="AW42" i="4"/>
  <c r="AY1" i="4"/>
  <c r="AY2" i="4"/>
  <c r="AY3" i="4"/>
  <c r="AY4" i="4"/>
  <c r="AY5" i="4"/>
  <c r="AY6" i="4"/>
  <c r="AY7" i="4"/>
  <c r="AY8" i="4"/>
  <c r="AY9" i="4"/>
  <c r="AY14" i="4"/>
  <c r="AY15" i="4"/>
  <c r="AY16" i="4"/>
  <c r="AY17" i="4"/>
  <c r="AY18" i="4"/>
  <c r="AY19" i="4"/>
  <c r="AY20" i="4"/>
  <c r="AY21" i="4"/>
  <c r="AY22" i="4"/>
  <c r="AY23" i="4"/>
  <c r="AY24" i="4"/>
  <c r="AY25" i="4"/>
  <c r="AY26" i="4"/>
  <c r="AY27" i="4"/>
  <c r="AY28" i="4"/>
  <c r="AY29" i="4"/>
  <c r="AY30" i="4"/>
  <c r="AY31" i="4"/>
  <c r="AY32" i="4"/>
  <c r="AY33" i="4"/>
  <c r="AY34" i="4"/>
  <c r="AY35" i="4"/>
  <c r="AY36" i="4"/>
  <c r="AY37" i="4"/>
  <c r="AY38" i="4"/>
  <c r="AY39" i="4"/>
  <c r="AY40" i="4"/>
  <c r="AY41" i="4"/>
  <c r="AY42" i="4"/>
  <c r="AM1" i="4"/>
  <c r="AM2" i="4"/>
  <c r="AM3" i="4"/>
  <c r="AM4" i="4"/>
  <c r="AM6" i="4"/>
  <c r="AM7" i="4"/>
  <c r="AM8" i="4"/>
  <c r="AM9" i="4"/>
  <c r="AM14" i="4"/>
  <c r="AM15" i="4"/>
  <c r="AM19" i="4"/>
  <c r="AM20" i="4"/>
  <c r="AM21" i="4"/>
  <c r="AM22" i="4"/>
  <c r="AM23" i="4"/>
  <c r="AM24" i="4"/>
  <c r="AM25" i="4"/>
  <c r="AM26" i="4"/>
  <c r="AM27" i="4"/>
  <c r="AM28" i="4"/>
  <c r="AM29" i="4"/>
  <c r="AM30" i="4"/>
  <c r="AM31" i="4"/>
  <c r="AM32" i="4"/>
  <c r="AM33" i="4"/>
  <c r="AM34" i="4"/>
  <c r="AM35" i="4"/>
  <c r="AM36" i="4"/>
  <c r="AM37" i="4"/>
  <c r="AM38" i="4"/>
  <c r="AM39" i="4"/>
  <c r="AM40" i="4"/>
  <c r="AM41" i="4"/>
  <c r="AM42" i="4"/>
  <c r="AL1" i="4"/>
  <c r="AL2" i="4"/>
  <c r="AL3" i="4"/>
  <c r="AL4" i="4"/>
  <c r="AL5" i="4"/>
  <c r="AL6" i="4"/>
  <c r="AL7" i="4"/>
  <c r="AL8" i="4"/>
  <c r="AL9" i="4"/>
  <c r="AL14" i="4"/>
  <c r="AL15" i="4"/>
  <c r="AL18" i="4"/>
  <c r="AL20" i="4"/>
  <c r="AL21" i="4"/>
  <c r="AL22" i="4"/>
  <c r="AL23" i="4"/>
  <c r="AL24" i="4"/>
  <c r="AL25" i="4"/>
  <c r="AL26" i="4"/>
  <c r="AL27" i="4"/>
  <c r="AL28" i="4"/>
  <c r="AL29" i="4"/>
  <c r="AL30" i="4"/>
  <c r="AL31" i="4"/>
  <c r="AL32" i="4"/>
  <c r="AL33" i="4"/>
  <c r="AL34" i="4"/>
  <c r="AL35" i="4"/>
  <c r="AL36" i="4"/>
  <c r="AL37" i="4"/>
  <c r="AL38" i="4"/>
  <c r="AL39" i="4"/>
  <c r="AL40" i="4"/>
  <c r="AL41" i="4"/>
  <c r="AL42" i="4"/>
  <c r="AK1" i="4"/>
  <c r="AK2" i="4"/>
  <c r="AK3" i="4"/>
  <c r="AK4" i="4"/>
  <c r="AK5" i="4"/>
  <c r="AK6" i="4"/>
  <c r="AK7" i="4"/>
  <c r="AK8" i="4"/>
  <c r="AK9" i="4"/>
  <c r="AJ1" i="4"/>
  <c r="AJ2" i="4"/>
  <c r="AJ3" i="4"/>
  <c r="AJ4" i="4"/>
  <c r="AJ5" i="4"/>
  <c r="AJ6" i="4"/>
  <c r="AJ7" i="4"/>
  <c r="AJ8" i="4"/>
  <c r="AJ9" i="4"/>
  <c r="AJ17" i="4"/>
  <c r="AJ18" i="4"/>
  <c r="AJ20" i="4"/>
  <c r="AD14" i="3"/>
  <c r="AD1" i="3"/>
  <c r="AD2" i="3"/>
  <c r="AD3" i="3"/>
  <c r="AD4" i="3"/>
  <c r="AD5" i="3"/>
  <c r="AD6" i="3"/>
  <c r="AD7" i="3"/>
  <c r="AD8" i="3"/>
  <c r="AD9" i="3"/>
  <c r="AD10" i="3"/>
  <c r="AD11" i="3"/>
  <c r="AD13" i="3"/>
  <c r="AD15" i="3"/>
  <c r="AD16" i="3"/>
  <c r="AD17" i="3"/>
  <c r="AD18" i="3"/>
  <c r="AD19" i="3"/>
  <c r="AD20" i="3"/>
  <c r="AD21" i="3"/>
  <c r="AD22" i="3"/>
  <c r="AD23" i="3"/>
  <c r="AD24" i="3"/>
  <c r="AD25" i="3"/>
  <c r="AD26" i="3"/>
  <c r="AD27" i="3"/>
  <c r="AD28" i="3"/>
  <c r="AD29" i="3"/>
  <c r="AD30" i="3"/>
  <c r="AD31" i="3"/>
  <c r="AD32" i="3"/>
  <c r="AD33" i="3"/>
  <c r="AD34" i="3"/>
  <c r="AD35" i="3"/>
  <c r="AD36" i="3"/>
  <c r="AD37" i="3"/>
  <c r="AD38" i="3"/>
  <c r="AD39" i="3"/>
  <c r="AD40" i="3"/>
  <c r="AD41" i="3"/>
  <c r="AD42" i="3"/>
  <c r="AD43" i="3"/>
  <c r="AW1" i="3"/>
  <c r="AW2" i="3"/>
  <c r="AW3" i="3"/>
  <c r="AW4" i="3"/>
  <c r="AW5" i="3"/>
  <c r="AW6" i="3"/>
  <c r="AW7" i="3"/>
  <c r="AW8" i="3"/>
  <c r="AW9" i="3"/>
  <c r="AW10" i="3"/>
  <c r="AW11" i="3"/>
  <c r="AW12" i="3"/>
  <c r="AW13" i="3"/>
  <c r="AW14" i="3"/>
  <c r="AW15" i="3"/>
  <c r="AW16" i="3"/>
  <c r="AW17" i="3"/>
  <c r="AW18" i="3"/>
  <c r="AW19" i="3"/>
  <c r="AW20" i="3"/>
  <c r="AW21" i="3"/>
  <c r="AW22" i="3"/>
  <c r="AW23" i="3"/>
  <c r="AW24" i="3"/>
  <c r="AW25" i="3"/>
  <c r="AW26" i="3"/>
  <c r="AW27" i="3"/>
  <c r="AW28" i="3"/>
  <c r="AW29" i="3"/>
  <c r="AW30" i="3"/>
  <c r="AW31" i="3"/>
  <c r="AW32" i="3"/>
  <c r="AW33" i="3"/>
  <c r="AW34" i="3"/>
  <c r="AW35" i="3"/>
  <c r="AW36" i="3"/>
  <c r="AW37" i="3"/>
  <c r="AW38" i="3"/>
  <c r="AW39" i="3"/>
  <c r="AW40" i="3"/>
  <c r="AW41" i="3"/>
  <c r="AW42" i="3"/>
  <c r="AX1" i="3"/>
  <c r="AX2" i="3"/>
  <c r="AX3" i="3"/>
  <c r="AX4" i="3"/>
  <c r="AX5" i="3"/>
  <c r="AX6" i="3"/>
  <c r="AX7" i="3"/>
  <c r="AX8" i="3"/>
  <c r="AX9" i="3"/>
  <c r="AX10" i="3"/>
  <c r="AX11" i="3"/>
  <c r="AX12" i="3"/>
  <c r="AX13" i="3"/>
  <c r="AX14" i="3"/>
  <c r="AX15" i="3"/>
  <c r="AX16" i="3"/>
  <c r="AX17" i="3"/>
  <c r="AX18" i="3"/>
  <c r="AX19" i="3"/>
  <c r="AX20" i="3"/>
  <c r="AX21" i="3"/>
  <c r="AX22" i="3"/>
  <c r="AX23" i="3"/>
  <c r="AX24" i="3"/>
  <c r="AX25" i="3"/>
  <c r="AX26" i="3"/>
  <c r="AX27" i="3"/>
  <c r="AX28" i="3"/>
  <c r="AX29" i="3"/>
  <c r="AX30" i="3"/>
  <c r="AX31" i="3"/>
  <c r="AX32" i="3"/>
  <c r="AX33" i="3"/>
  <c r="AX34" i="3"/>
  <c r="AX35" i="3"/>
  <c r="AX36" i="3"/>
  <c r="AX37" i="3"/>
  <c r="AX38" i="3"/>
  <c r="AX39" i="3"/>
  <c r="AX40" i="3"/>
  <c r="AX41" i="3"/>
  <c r="AX42" i="3"/>
  <c r="AZ1" i="3"/>
  <c r="AZ2" i="3"/>
  <c r="AZ3" i="3"/>
  <c r="AZ4" i="3"/>
  <c r="AZ5" i="3"/>
  <c r="AZ6" i="3"/>
  <c r="AZ7" i="3"/>
  <c r="AZ8" i="3"/>
  <c r="AZ9" i="3"/>
  <c r="AZ10" i="3"/>
  <c r="AZ11" i="3"/>
  <c r="AZ12" i="3"/>
  <c r="AZ13" i="3"/>
  <c r="AZ14" i="3"/>
  <c r="AZ15" i="3"/>
  <c r="AZ16" i="3"/>
  <c r="AZ17" i="3"/>
  <c r="AZ18" i="3"/>
  <c r="AZ19" i="3"/>
  <c r="AZ20" i="3"/>
  <c r="AZ21" i="3"/>
  <c r="AZ22" i="3"/>
  <c r="AZ23" i="3"/>
  <c r="AZ24" i="3"/>
  <c r="AZ25" i="3"/>
  <c r="AZ26" i="3"/>
  <c r="AZ27" i="3"/>
  <c r="AZ28" i="3"/>
  <c r="AZ29" i="3"/>
  <c r="AZ30" i="3"/>
  <c r="AZ31" i="3"/>
  <c r="AZ32" i="3"/>
  <c r="AZ33" i="3"/>
  <c r="AZ34" i="3"/>
  <c r="AZ35" i="3"/>
  <c r="AZ36" i="3"/>
  <c r="AZ37" i="3"/>
  <c r="AZ38" i="3"/>
  <c r="AZ39" i="3"/>
  <c r="AZ40" i="3"/>
  <c r="AZ41" i="3"/>
  <c r="AZ42" i="3"/>
  <c r="AS1" i="3"/>
  <c r="AS2" i="3"/>
  <c r="AS3" i="3"/>
  <c r="AS4" i="3"/>
  <c r="AS5" i="3"/>
  <c r="AS6" i="3"/>
  <c r="AS7" i="3"/>
  <c r="AS8" i="3"/>
  <c r="AS9" i="3"/>
  <c r="AS10" i="3"/>
  <c r="AS11" i="3"/>
  <c r="AS12" i="3"/>
  <c r="AS13" i="3"/>
  <c r="AS14" i="3"/>
  <c r="AS15" i="3"/>
  <c r="AS16" i="3"/>
  <c r="AS17" i="3"/>
  <c r="AS18" i="3"/>
  <c r="AS19" i="3"/>
  <c r="AS20" i="3"/>
  <c r="AS21" i="3"/>
  <c r="AS22" i="3"/>
  <c r="AS23" i="3"/>
  <c r="AS24" i="3"/>
  <c r="AS25" i="3"/>
  <c r="AS26" i="3"/>
  <c r="AS27" i="3"/>
  <c r="AS28" i="3"/>
  <c r="AS29" i="3"/>
  <c r="AS30" i="3"/>
  <c r="AS31" i="3"/>
  <c r="AS32" i="3"/>
  <c r="AS33" i="3"/>
  <c r="AS34" i="3"/>
  <c r="AS35" i="3"/>
  <c r="AS36" i="3"/>
  <c r="AS37" i="3"/>
  <c r="AS38" i="3"/>
  <c r="AS39" i="3"/>
  <c r="AS40" i="3"/>
  <c r="AS41" i="3"/>
  <c r="AS42" i="3"/>
  <c r="AR1" i="3"/>
  <c r="AR2" i="3"/>
  <c r="AR3" i="3"/>
  <c r="AR4" i="3"/>
  <c r="AR5" i="3"/>
  <c r="AR6" i="3"/>
  <c r="AR7" i="3"/>
  <c r="AR8" i="3"/>
  <c r="AR9" i="3"/>
  <c r="AR10" i="3"/>
  <c r="AR11" i="3"/>
  <c r="AR12" i="3"/>
  <c r="AR13" i="3"/>
  <c r="AR14" i="3"/>
  <c r="AR15" i="3"/>
  <c r="AR16" i="3"/>
  <c r="AR17" i="3"/>
  <c r="AR18" i="3"/>
  <c r="AR19" i="3"/>
  <c r="AR20" i="3"/>
  <c r="AR21" i="3"/>
  <c r="AR22" i="3"/>
  <c r="AR23" i="3"/>
  <c r="AR24" i="3"/>
  <c r="AR25" i="3"/>
  <c r="AR26" i="3"/>
  <c r="AR27" i="3"/>
  <c r="AR28" i="3"/>
  <c r="AR29" i="3"/>
  <c r="AR30" i="3"/>
  <c r="AR31" i="3"/>
  <c r="AR32" i="3"/>
  <c r="AR33" i="3"/>
  <c r="AR34" i="3"/>
  <c r="AR35" i="3"/>
  <c r="AR36" i="3"/>
  <c r="AR37" i="3"/>
  <c r="AR38" i="3"/>
  <c r="AR39" i="3"/>
  <c r="AR40" i="3"/>
  <c r="AR41" i="3"/>
  <c r="AR42" i="3"/>
  <c r="AQ1" i="3"/>
  <c r="AQ2" i="3"/>
  <c r="AQ3" i="3"/>
  <c r="AQ4" i="3"/>
  <c r="AQ5" i="3"/>
  <c r="AQ6" i="3"/>
  <c r="AQ7" i="3"/>
  <c r="AQ8" i="3"/>
  <c r="AQ9" i="3"/>
  <c r="AQ10" i="3"/>
  <c r="AQ11" i="3"/>
  <c r="AQ12" i="3"/>
  <c r="AQ13" i="3"/>
  <c r="AQ14" i="3"/>
  <c r="AQ15" i="3"/>
  <c r="AQ16" i="3"/>
  <c r="AQ17" i="3"/>
  <c r="AQ18" i="3"/>
  <c r="AQ19" i="3"/>
  <c r="AQ20" i="3"/>
  <c r="AQ21" i="3"/>
  <c r="AQ22" i="3"/>
  <c r="AQ23" i="3"/>
  <c r="AQ24" i="3"/>
  <c r="AQ25" i="3"/>
  <c r="AQ26" i="3"/>
  <c r="AQ27" i="3"/>
  <c r="AQ28" i="3"/>
  <c r="AQ29" i="3"/>
  <c r="AQ30" i="3"/>
  <c r="AQ31" i="3"/>
  <c r="AQ32" i="3"/>
  <c r="AQ33" i="3"/>
  <c r="AQ34" i="3"/>
  <c r="AQ35" i="3"/>
  <c r="AQ36" i="3"/>
  <c r="AQ37" i="3"/>
  <c r="AQ38" i="3"/>
  <c r="AQ39" i="3"/>
  <c r="AQ40" i="3"/>
  <c r="AQ41" i="3"/>
  <c r="AQ42" i="3"/>
  <c r="AP1" i="3"/>
  <c r="AP2" i="3"/>
  <c r="AP3" i="3"/>
  <c r="AP4" i="3"/>
  <c r="AP5" i="3"/>
  <c r="AP6" i="3"/>
  <c r="AP7" i="3"/>
  <c r="AP8" i="3"/>
  <c r="AP9" i="3"/>
  <c r="AP10" i="3"/>
  <c r="AP11" i="3"/>
  <c r="AP12" i="3"/>
  <c r="AP13" i="3"/>
  <c r="AP14" i="3"/>
  <c r="AP15" i="3"/>
  <c r="AP16" i="3"/>
  <c r="AP17" i="3"/>
  <c r="AP18" i="3"/>
  <c r="AP19" i="3"/>
  <c r="AP20" i="3"/>
  <c r="AP21" i="3"/>
  <c r="AP22" i="3"/>
  <c r="AP23" i="3"/>
  <c r="AP24" i="3"/>
  <c r="AP25" i="3"/>
  <c r="AP26" i="3"/>
  <c r="AP27" i="3"/>
  <c r="AP28" i="3"/>
  <c r="AP29" i="3"/>
  <c r="AP30" i="3"/>
  <c r="AP31" i="3"/>
  <c r="AP32" i="3"/>
  <c r="AP33" i="3"/>
  <c r="AP34" i="3"/>
  <c r="AP35" i="3"/>
  <c r="AP36" i="3"/>
  <c r="AP37" i="3"/>
  <c r="AP38" i="3"/>
  <c r="AP39" i="3"/>
  <c r="AP40" i="3"/>
  <c r="AP41" i="3"/>
  <c r="AP42" i="3"/>
  <c r="AN1" i="3"/>
  <c r="AN2" i="3"/>
  <c r="AN3" i="3"/>
  <c r="AN4" i="3"/>
  <c r="AN5" i="3"/>
  <c r="AN6" i="3"/>
  <c r="AN7" i="3"/>
  <c r="AN8" i="3"/>
  <c r="AN9" i="3"/>
  <c r="AN10" i="3"/>
  <c r="AN11" i="3"/>
  <c r="AN12" i="3"/>
  <c r="AN13" i="3"/>
  <c r="AN14" i="3"/>
  <c r="AN15" i="3"/>
  <c r="AN16" i="3"/>
  <c r="AN17" i="3"/>
  <c r="AN18" i="3"/>
  <c r="AN19" i="3"/>
  <c r="AN20" i="3"/>
  <c r="AN21" i="3"/>
  <c r="AN22" i="3"/>
  <c r="AN23" i="3"/>
  <c r="AN24" i="3"/>
  <c r="AN25" i="3"/>
  <c r="AN26" i="3"/>
  <c r="AN27" i="3"/>
  <c r="AN28" i="3"/>
  <c r="AN29" i="3"/>
  <c r="AN30" i="3"/>
  <c r="AN31" i="3"/>
  <c r="AN32" i="3"/>
  <c r="AN33" i="3"/>
  <c r="AN34" i="3"/>
  <c r="AN35" i="3"/>
  <c r="AN36" i="3"/>
  <c r="AN37" i="3"/>
  <c r="AN38" i="3"/>
  <c r="AN39" i="3"/>
  <c r="AN40" i="3"/>
  <c r="AN41" i="3"/>
  <c r="AN42" i="3"/>
  <c r="AM1" i="3"/>
  <c r="AM2" i="3"/>
  <c r="AM3" i="3"/>
  <c r="AM4" i="3"/>
  <c r="AM5" i="3"/>
  <c r="AM6" i="3"/>
  <c r="AM7" i="3"/>
  <c r="AM8" i="3"/>
  <c r="AM9" i="3"/>
  <c r="AM10" i="3"/>
  <c r="AM11" i="3"/>
  <c r="AM12" i="3"/>
  <c r="AM13" i="3"/>
  <c r="AM14" i="3"/>
  <c r="AM15" i="3"/>
  <c r="AM16" i="3"/>
  <c r="AM17" i="3"/>
  <c r="AM18" i="3"/>
  <c r="AM19" i="3"/>
  <c r="AM20" i="3"/>
  <c r="AM21" i="3"/>
  <c r="AM22" i="3"/>
  <c r="AM23" i="3"/>
  <c r="AM24" i="3"/>
  <c r="AM25" i="3"/>
  <c r="AM26" i="3"/>
  <c r="AM27" i="3"/>
  <c r="AM28" i="3"/>
  <c r="AM29" i="3"/>
  <c r="AM30" i="3"/>
  <c r="AM31" i="3"/>
  <c r="AM32" i="3"/>
  <c r="AM33" i="3"/>
  <c r="AM34" i="3"/>
  <c r="AM35" i="3"/>
  <c r="AM36" i="3"/>
  <c r="AM37" i="3"/>
  <c r="AM38" i="3"/>
  <c r="AM39" i="3"/>
  <c r="AM40" i="3"/>
  <c r="AM41" i="3"/>
  <c r="AM42" i="3"/>
  <c r="AL1" i="3"/>
  <c r="AL2" i="3"/>
  <c r="AL3" i="3"/>
  <c r="AL4" i="3"/>
  <c r="AL5" i="3"/>
  <c r="AL6" i="3"/>
  <c r="AL7" i="3"/>
  <c r="AL8" i="3"/>
  <c r="AL9" i="3"/>
  <c r="AL10" i="3"/>
  <c r="AL11" i="3"/>
  <c r="AL12" i="3"/>
  <c r="AL13" i="3"/>
  <c r="AL14" i="3"/>
  <c r="AL15" i="3"/>
  <c r="AL16" i="3"/>
  <c r="AL17" i="3"/>
  <c r="AL18" i="3"/>
  <c r="AL19" i="3"/>
  <c r="AL20" i="3"/>
  <c r="AL21" i="3"/>
  <c r="AL22" i="3"/>
  <c r="AL23" i="3"/>
  <c r="AL24" i="3"/>
  <c r="AL25" i="3"/>
  <c r="AL26" i="3"/>
  <c r="AL27" i="3"/>
  <c r="AL28" i="3"/>
  <c r="AL29" i="3"/>
  <c r="AL30" i="3"/>
  <c r="AL31" i="3"/>
  <c r="AL32" i="3"/>
  <c r="AL33" i="3"/>
  <c r="AL34" i="3"/>
  <c r="AL35" i="3"/>
  <c r="AL36" i="3"/>
  <c r="AL37" i="3"/>
  <c r="AL38" i="3"/>
  <c r="AL39" i="3"/>
  <c r="AL40" i="3"/>
  <c r="AL41" i="3"/>
  <c r="AL42" i="3"/>
  <c r="AJ1" i="3"/>
  <c r="AJ2" i="3"/>
  <c r="AJ3" i="3"/>
  <c r="AJ4" i="3"/>
  <c r="AJ5" i="3"/>
  <c r="AJ6" i="3"/>
  <c r="AJ7" i="3"/>
  <c r="AJ8" i="3"/>
  <c r="AJ9" i="3"/>
  <c r="AJ10" i="3"/>
  <c r="AJ11" i="3"/>
  <c r="AJ12" i="3"/>
  <c r="AJ13" i="3"/>
  <c r="AJ14" i="3"/>
  <c r="AJ15" i="3"/>
  <c r="AJ16" i="3"/>
  <c r="AJ17" i="3"/>
  <c r="AJ18" i="3"/>
  <c r="AJ19" i="3"/>
  <c r="AJ20" i="3"/>
  <c r="AJ21" i="3"/>
  <c r="AJ22" i="3"/>
  <c r="AJ23" i="3"/>
  <c r="AJ24" i="3"/>
  <c r="AJ25" i="3"/>
  <c r="AJ26" i="3"/>
  <c r="AJ27" i="3"/>
  <c r="AJ28" i="3"/>
  <c r="AJ29" i="3"/>
  <c r="AJ30" i="3"/>
  <c r="AJ31" i="3"/>
  <c r="AJ32" i="3"/>
  <c r="AJ33" i="3"/>
  <c r="AJ34" i="3"/>
  <c r="AJ35" i="3"/>
  <c r="AJ36" i="3"/>
  <c r="AJ37" i="3"/>
  <c r="AJ38" i="3"/>
  <c r="AJ39" i="3"/>
  <c r="AJ40" i="3"/>
  <c r="AJ41" i="3"/>
  <c r="AJ42" i="3"/>
  <c r="AI1" i="3"/>
  <c r="AI2" i="3"/>
  <c r="AI3" i="3"/>
  <c r="AI4" i="3"/>
  <c r="AI5" i="3"/>
  <c r="AI6" i="3"/>
  <c r="AI7" i="3"/>
  <c r="AI8" i="3"/>
  <c r="AI9" i="3"/>
  <c r="AI10" i="3"/>
  <c r="AI11" i="3"/>
  <c r="AI12" i="3"/>
  <c r="AI13" i="3"/>
  <c r="AI14" i="3"/>
  <c r="AI15" i="3"/>
  <c r="AI16" i="3"/>
  <c r="AI17" i="3"/>
  <c r="AI18" i="3"/>
  <c r="AI19" i="3"/>
  <c r="AI20" i="3"/>
  <c r="AI21" i="3"/>
  <c r="AI22" i="3"/>
  <c r="AI23" i="3"/>
  <c r="AI24" i="3"/>
  <c r="AI25" i="3"/>
  <c r="AI26" i="3"/>
  <c r="AI27" i="3"/>
  <c r="AI28" i="3"/>
  <c r="AI29" i="3"/>
  <c r="AI30" i="3"/>
  <c r="AI31" i="3"/>
  <c r="AI32" i="3"/>
  <c r="AI33" i="3"/>
  <c r="AI34" i="3"/>
  <c r="AI35" i="3"/>
  <c r="AI36" i="3"/>
  <c r="AI37" i="3"/>
  <c r="AI38" i="3"/>
  <c r="AI39" i="3"/>
  <c r="AI40" i="3"/>
  <c r="AI41" i="3"/>
  <c r="AI42" i="3"/>
  <c r="AH1" i="3"/>
  <c r="AH2" i="3"/>
  <c r="AH3" i="3"/>
  <c r="AH4" i="3"/>
  <c r="AH5" i="3"/>
  <c r="AH6" i="3"/>
  <c r="AH7" i="3"/>
  <c r="AH8" i="3"/>
  <c r="AH9" i="3"/>
  <c r="AH10" i="3"/>
  <c r="AH11" i="3"/>
  <c r="AH12" i="3"/>
  <c r="AH13" i="3"/>
  <c r="AH14" i="3"/>
  <c r="AH15" i="3"/>
  <c r="AH16" i="3"/>
  <c r="AH17" i="3"/>
  <c r="AH18" i="3"/>
  <c r="AH19" i="3"/>
  <c r="AH20" i="3"/>
  <c r="AH21" i="3"/>
  <c r="AH22" i="3"/>
  <c r="AH23" i="3"/>
  <c r="AH24" i="3"/>
  <c r="AH25" i="3"/>
  <c r="AH26" i="3"/>
  <c r="AH27" i="3"/>
  <c r="AH28" i="3"/>
  <c r="AH29" i="3"/>
  <c r="AH30" i="3"/>
  <c r="AH31" i="3"/>
  <c r="AH32" i="3"/>
  <c r="AH33" i="3"/>
  <c r="AH34" i="3"/>
  <c r="AH35" i="3"/>
  <c r="AH36" i="3"/>
  <c r="AH37" i="3"/>
  <c r="AH38" i="3"/>
  <c r="AH39" i="3"/>
  <c r="AH40" i="3"/>
  <c r="AH41" i="3"/>
  <c r="AH42" i="3"/>
  <c r="AG1" i="3"/>
  <c r="AG2" i="3"/>
  <c r="AG3" i="3"/>
  <c r="AG4" i="3"/>
  <c r="AG5" i="3"/>
  <c r="AG6" i="3"/>
  <c r="AG7" i="3"/>
  <c r="AG8" i="3"/>
  <c r="AG9" i="3"/>
  <c r="AG10" i="3"/>
  <c r="AG11" i="3"/>
  <c r="AG12" i="3"/>
  <c r="AG13" i="3"/>
  <c r="AG14" i="3"/>
  <c r="AG15" i="3"/>
  <c r="AG16" i="3"/>
  <c r="AG17" i="3"/>
  <c r="AG18" i="3"/>
  <c r="AG19" i="3"/>
  <c r="AG20" i="3"/>
  <c r="AG21" i="3"/>
  <c r="AG22" i="3"/>
  <c r="AG23" i="3"/>
  <c r="AG24" i="3"/>
  <c r="AG25" i="3"/>
  <c r="AG26" i="3"/>
  <c r="AG27" i="3"/>
  <c r="AG28" i="3"/>
  <c r="AG29" i="3"/>
  <c r="AG30" i="3"/>
  <c r="AG31" i="3"/>
  <c r="AG32" i="3"/>
  <c r="AG33" i="3"/>
  <c r="AG34" i="3"/>
  <c r="AG35" i="3"/>
  <c r="AG36" i="3"/>
  <c r="AG37" i="3"/>
  <c r="AG38" i="3"/>
  <c r="AG39" i="3"/>
  <c r="AG40" i="3"/>
  <c r="AG41" i="3"/>
  <c r="AG42" i="3"/>
  <c r="AE1" i="3"/>
  <c r="AE2" i="3"/>
  <c r="AE3" i="3"/>
  <c r="AE4" i="3"/>
  <c r="AE5" i="3"/>
  <c r="AE6" i="3"/>
  <c r="AE7" i="3"/>
  <c r="AE8" i="3"/>
  <c r="AE9" i="3"/>
  <c r="AE10" i="3"/>
  <c r="AE11" i="3"/>
  <c r="AE12" i="3"/>
  <c r="AE13" i="3"/>
  <c r="AE14" i="3"/>
  <c r="AE15" i="3"/>
  <c r="AE16" i="3"/>
  <c r="AE17" i="3"/>
  <c r="AE18" i="3"/>
  <c r="AE19" i="3"/>
  <c r="AE20" i="3"/>
  <c r="AE21" i="3"/>
  <c r="AE22" i="3"/>
  <c r="AE23" i="3"/>
  <c r="AE24" i="3"/>
  <c r="AE25" i="3"/>
  <c r="AE26" i="3"/>
  <c r="AE27" i="3"/>
  <c r="AE28" i="3"/>
  <c r="AE29" i="3"/>
  <c r="AE30" i="3"/>
  <c r="AE31" i="3"/>
  <c r="AE32" i="3"/>
  <c r="AE33" i="3"/>
  <c r="AE34" i="3"/>
  <c r="AE35" i="3"/>
  <c r="AE36" i="3"/>
  <c r="AE37" i="3"/>
  <c r="AE38" i="3"/>
  <c r="AE39" i="3"/>
  <c r="AE40" i="3"/>
  <c r="AE41" i="3"/>
  <c r="AE42" i="3"/>
  <c r="AB1" i="3"/>
  <c r="AB2" i="3"/>
  <c r="AB3" i="3"/>
  <c r="AB4" i="3"/>
  <c r="AB5" i="3"/>
  <c r="AB6" i="3"/>
  <c r="AB7" i="3"/>
  <c r="AB8" i="3"/>
  <c r="AB9" i="3"/>
  <c r="AB10" i="3"/>
  <c r="AB11" i="3"/>
  <c r="AB12" i="3"/>
  <c r="AB26" i="3"/>
  <c r="AB27" i="3"/>
  <c r="AB28" i="3"/>
  <c r="AB29" i="3"/>
  <c r="AB30" i="3"/>
  <c r="AB31" i="3"/>
  <c r="AB32" i="3"/>
  <c r="AB33" i="3"/>
  <c r="AB34" i="3"/>
  <c r="AB35" i="3"/>
  <c r="AB36" i="3"/>
  <c r="AB37" i="3"/>
  <c r="AB38" i="3"/>
  <c r="AB39" i="3"/>
  <c r="AB40" i="3"/>
  <c r="AB41" i="3"/>
  <c r="AB42" i="3"/>
  <c r="AI1" i="2"/>
  <c r="AI2" i="2"/>
  <c r="AI3" i="2"/>
  <c r="AI4" i="2"/>
  <c r="AI5" i="2"/>
  <c r="AI6" i="2"/>
  <c r="AI7" i="2"/>
  <c r="AI8" i="2"/>
  <c r="AI9" i="2"/>
  <c r="AI10" i="2"/>
  <c r="AI11" i="2"/>
  <c r="AI12" i="2"/>
  <c r="AI13" i="2"/>
  <c r="AI14" i="2"/>
  <c r="AI15" i="2"/>
  <c r="AI16" i="2"/>
  <c r="AI17" i="2"/>
  <c r="AI18" i="2"/>
  <c r="AI19" i="2"/>
  <c r="AI20" i="2"/>
  <c r="AI21" i="2"/>
  <c r="AI22" i="2"/>
  <c r="AI23" i="2"/>
  <c r="AI24" i="2"/>
  <c r="AI25" i="2"/>
  <c r="AI26" i="2"/>
  <c r="AI27" i="2"/>
  <c r="AI28" i="2"/>
  <c r="AI29" i="2"/>
  <c r="AI30" i="2"/>
  <c r="AI31" i="2"/>
  <c r="AI32" i="2"/>
  <c r="AI33" i="2"/>
  <c r="AI34" i="2"/>
  <c r="AI35" i="2"/>
  <c r="AI36" i="2"/>
  <c r="AI37" i="2"/>
  <c r="AI38" i="2"/>
  <c r="AI39" i="2"/>
  <c r="AI40" i="2"/>
  <c r="AI41" i="2"/>
  <c r="AI42" i="2"/>
  <c r="AB6" i="2"/>
  <c r="AD6" i="2"/>
  <c r="AF6" i="2"/>
  <c r="AG6" i="2"/>
  <c r="AK6" i="2"/>
  <c r="AN6" i="2"/>
  <c r="AQ6" i="2"/>
  <c r="AR6" i="2"/>
  <c r="AS6" i="2"/>
  <c r="AT6" i="2"/>
  <c r="AU6" i="2"/>
  <c r="AV6" i="2"/>
  <c r="AW6" i="2"/>
  <c r="AX6" i="2"/>
  <c r="AY6" i="2"/>
  <c r="AZ6" i="2"/>
  <c r="AB7" i="2"/>
  <c r="AD7" i="2"/>
  <c r="AF7" i="2"/>
  <c r="AG7" i="2"/>
  <c r="AK7" i="2"/>
  <c r="AN7" i="2"/>
  <c r="AQ7" i="2"/>
  <c r="AR7" i="2"/>
  <c r="AS7" i="2"/>
  <c r="AT7" i="2"/>
  <c r="AU7" i="2"/>
  <c r="AV7" i="2"/>
  <c r="AW7" i="2"/>
  <c r="AX7" i="2"/>
  <c r="AY7" i="2"/>
  <c r="AZ7" i="2"/>
  <c r="AB8" i="2"/>
  <c r="AD8" i="2"/>
  <c r="AF8" i="2"/>
  <c r="AG8" i="2"/>
  <c r="AK8" i="2"/>
  <c r="AN8" i="2"/>
  <c r="AQ8" i="2"/>
  <c r="AR8" i="2"/>
  <c r="AS8" i="2"/>
  <c r="AT8" i="2"/>
  <c r="AU8" i="2"/>
  <c r="AV8" i="2"/>
  <c r="AW8" i="2"/>
  <c r="AX8" i="2"/>
  <c r="AY8" i="2"/>
  <c r="AZ8" i="2"/>
  <c r="AB9" i="2"/>
  <c r="AD9" i="2"/>
  <c r="AF9" i="2"/>
  <c r="AG9" i="2"/>
  <c r="AK9" i="2"/>
  <c r="AN9" i="2"/>
  <c r="AQ9" i="2"/>
  <c r="AR9" i="2"/>
  <c r="AS9" i="2"/>
  <c r="AT9" i="2"/>
  <c r="AU9" i="2"/>
  <c r="AV9" i="2"/>
  <c r="AW9" i="2"/>
  <c r="AX9" i="2"/>
  <c r="AY9" i="2"/>
  <c r="AZ9" i="2"/>
  <c r="AB10" i="2"/>
  <c r="AD10" i="2"/>
  <c r="AF10" i="2"/>
  <c r="AG10" i="2"/>
  <c r="AK10" i="2"/>
  <c r="AN10" i="2"/>
  <c r="AQ10" i="2"/>
  <c r="AR10" i="2"/>
  <c r="AS10" i="2"/>
  <c r="AT10" i="2"/>
  <c r="AU10" i="2"/>
  <c r="AV10" i="2"/>
  <c r="AW10" i="2"/>
  <c r="AX10" i="2"/>
  <c r="AY10" i="2"/>
  <c r="AZ10" i="2"/>
  <c r="AB11" i="2"/>
  <c r="AD11" i="2"/>
  <c r="AF11" i="2"/>
  <c r="AG11" i="2"/>
  <c r="AK11" i="2"/>
  <c r="AN11" i="2"/>
  <c r="AQ11" i="2"/>
  <c r="AR11" i="2"/>
  <c r="AS11" i="2"/>
  <c r="AT11" i="2"/>
  <c r="AU11" i="2"/>
  <c r="AV11" i="2"/>
  <c r="AW11" i="2"/>
  <c r="AX11" i="2"/>
  <c r="AY11" i="2"/>
  <c r="AZ11" i="2"/>
  <c r="AB12" i="2"/>
  <c r="AD12" i="2"/>
  <c r="AF12" i="2"/>
  <c r="AG12" i="2"/>
  <c r="AK12" i="2"/>
  <c r="AN12" i="2"/>
  <c r="AQ12" i="2"/>
  <c r="AR12" i="2"/>
  <c r="AS12" i="2"/>
  <c r="AT12" i="2"/>
  <c r="AU12" i="2"/>
  <c r="AV12" i="2"/>
  <c r="AW12" i="2"/>
  <c r="AX12" i="2"/>
  <c r="AY12" i="2"/>
  <c r="AZ12" i="2"/>
  <c r="AD13" i="2"/>
  <c r="AF13" i="2"/>
  <c r="AG13" i="2"/>
  <c r="AK13" i="2"/>
  <c r="AN13" i="2"/>
  <c r="AQ13" i="2"/>
  <c r="AR13" i="2"/>
  <c r="AS13" i="2"/>
  <c r="AT13" i="2"/>
  <c r="AU13" i="2"/>
  <c r="AV13" i="2"/>
  <c r="AW13" i="2"/>
  <c r="AX13" i="2"/>
  <c r="AY13" i="2"/>
  <c r="AZ13" i="2"/>
  <c r="AD14" i="2"/>
  <c r="AF14" i="2"/>
  <c r="AG14" i="2"/>
  <c r="AK14" i="2"/>
  <c r="AN14" i="2"/>
  <c r="AQ14" i="2"/>
  <c r="AR14" i="2"/>
  <c r="AS14" i="2"/>
  <c r="AT14" i="2"/>
  <c r="AU14" i="2"/>
  <c r="AV14" i="2"/>
  <c r="AW14" i="2"/>
  <c r="AX14" i="2"/>
  <c r="AY14" i="2"/>
  <c r="AZ14" i="2"/>
  <c r="AD15" i="2"/>
  <c r="AF15" i="2"/>
  <c r="AG15" i="2"/>
  <c r="AK15" i="2"/>
  <c r="AN15" i="2"/>
  <c r="AQ15" i="2"/>
  <c r="AR15" i="2"/>
  <c r="AS15" i="2"/>
  <c r="AT15" i="2"/>
  <c r="AU15" i="2"/>
  <c r="AV15" i="2"/>
  <c r="AW15" i="2"/>
  <c r="AX15" i="2"/>
  <c r="AY15" i="2"/>
  <c r="AZ15" i="2"/>
  <c r="AB26" i="2"/>
  <c r="AD16" i="2"/>
  <c r="AF16" i="2"/>
  <c r="AG16" i="2"/>
  <c r="AK16" i="2"/>
  <c r="AN16" i="2"/>
  <c r="AQ16" i="2"/>
  <c r="AR16" i="2"/>
  <c r="AS16" i="2"/>
  <c r="AT16" i="2"/>
  <c r="AU16" i="2"/>
  <c r="AV16" i="2"/>
  <c r="AW16" i="2"/>
  <c r="AX16" i="2"/>
  <c r="AY16" i="2"/>
  <c r="AZ16" i="2"/>
  <c r="AB27" i="2"/>
  <c r="AD17" i="2"/>
  <c r="AF17" i="2"/>
  <c r="AG17" i="2"/>
  <c r="AK17" i="2"/>
  <c r="AN17" i="2"/>
  <c r="AQ17" i="2"/>
  <c r="AR17" i="2"/>
  <c r="AS17" i="2"/>
  <c r="AT17" i="2"/>
  <c r="AU17" i="2"/>
  <c r="AV17" i="2"/>
  <c r="AW17" i="2"/>
  <c r="AX17" i="2"/>
  <c r="AY17" i="2"/>
  <c r="AZ17" i="2"/>
  <c r="AB28" i="2"/>
  <c r="AD18" i="2"/>
  <c r="AF18" i="2"/>
  <c r="AG18" i="2"/>
  <c r="AK18" i="2"/>
  <c r="AN18" i="2"/>
  <c r="AQ18" i="2"/>
  <c r="AR18" i="2"/>
  <c r="AS18" i="2"/>
  <c r="AT18" i="2"/>
  <c r="AU18" i="2"/>
  <c r="AV18" i="2"/>
  <c r="AW18" i="2"/>
  <c r="AX18" i="2"/>
  <c r="AY18" i="2"/>
  <c r="AZ18" i="2"/>
  <c r="AB29" i="2"/>
  <c r="AD19" i="2"/>
  <c r="AF19" i="2"/>
  <c r="AG19" i="2"/>
  <c r="AK19" i="2"/>
  <c r="AN19" i="2"/>
  <c r="AQ19" i="2"/>
  <c r="AR19" i="2"/>
  <c r="AS19" i="2"/>
  <c r="AT19" i="2"/>
  <c r="AU19" i="2"/>
  <c r="AV19" i="2"/>
  <c r="AW19" i="2"/>
  <c r="AX19" i="2"/>
  <c r="AY19" i="2"/>
  <c r="AZ19" i="2"/>
  <c r="AB30" i="2"/>
  <c r="AD20" i="2"/>
  <c r="AF20" i="2"/>
  <c r="AG20" i="2"/>
  <c r="AK20" i="2"/>
  <c r="AN20" i="2"/>
  <c r="AQ20" i="2"/>
  <c r="AR20" i="2"/>
  <c r="AS20" i="2"/>
  <c r="AT20" i="2"/>
  <c r="AU20" i="2"/>
  <c r="AV20" i="2"/>
  <c r="AW20" i="2"/>
  <c r="AX20" i="2"/>
  <c r="AY20" i="2"/>
  <c r="AZ20" i="2"/>
  <c r="AB31" i="2"/>
  <c r="AD21" i="2"/>
  <c r="AF21" i="2"/>
  <c r="AG21" i="2"/>
  <c r="AK21" i="2"/>
  <c r="AN21" i="2"/>
  <c r="AQ21" i="2"/>
  <c r="AR21" i="2"/>
  <c r="AS21" i="2"/>
  <c r="AT21" i="2"/>
  <c r="AU21" i="2"/>
  <c r="AV21" i="2"/>
  <c r="AW21" i="2"/>
  <c r="AX21" i="2"/>
  <c r="AY21" i="2"/>
  <c r="AZ21" i="2"/>
  <c r="AB32" i="2"/>
  <c r="AD22" i="2"/>
  <c r="AF22" i="2"/>
  <c r="AG22" i="2"/>
  <c r="AK22" i="2"/>
  <c r="AN22" i="2"/>
  <c r="AQ22" i="2"/>
  <c r="AR22" i="2"/>
  <c r="AS22" i="2"/>
  <c r="AT22" i="2"/>
  <c r="AU22" i="2"/>
  <c r="AV22" i="2"/>
  <c r="AW22" i="2"/>
  <c r="AX22" i="2"/>
  <c r="AY22" i="2"/>
  <c r="AZ22" i="2"/>
  <c r="AB33" i="2"/>
  <c r="AD23" i="2"/>
  <c r="AF23" i="2"/>
  <c r="AG23" i="2"/>
  <c r="AK23" i="2"/>
  <c r="AN23" i="2"/>
  <c r="AQ23" i="2"/>
  <c r="AR23" i="2"/>
  <c r="AS23" i="2"/>
  <c r="AT23" i="2"/>
  <c r="AU23" i="2"/>
  <c r="AV23" i="2"/>
  <c r="AW23" i="2"/>
  <c r="AX23" i="2"/>
  <c r="AY23" i="2"/>
  <c r="AZ23" i="2"/>
  <c r="AB34" i="2"/>
  <c r="AD24" i="2"/>
  <c r="AF24" i="2"/>
  <c r="AG24" i="2"/>
  <c r="AK24" i="2"/>
  <c r="AN24" i="2"/>
  <c r="AQ24" i="2"/>
  <c r="AR24" i="2"/>
  <c r="AS24" i="2"/>
  <c r="AT24" i="2"/>
  <c r="AU24" i="2"/>
  <c r="AV24" i="2"/>
  <c r="AW24" i="2"/>
  <c r="AX24" i="2"/>
  <c r="AY24" i="2"/>
  <c r="AZ24" i="2"/>
  <c r="AB35" i="2"/>
  <c r="AD25" i="2"/>
  <c r="AF25" i="2"/>
  <c r="AG25" i="2"/>
  <c r="AK25" i="2"/>
  <c r="AN25" i="2"/>
  <c r="AQ25" i="2"/>
  <c r="AR25" i="2"/>
  <c r="AS25" i="2"/>
  <c r="AT25" i="2"/>
  <c r="AU25" i="2"/>
  <c r="AV25" i="2"/>
  <c r="AW25" i="2"/>
  <c r="AX25" i="2"/>
  <c r="AY25" i="2"/>
  <c r="AZ25" i="2"/>
  <c r="AB36" i="2"/>
  <c r="AD26" i="2"/>
  <c r="AF26" i="2"/>
  <c r="AG26" i="2"/>
  <c r="AK26" i="2"/>
  <c r="AN26" i="2"/>
  <c r="AQ26" i="2"/>
  <c r="AR26" i="2"/>
  <c r="AS26" i="2"/>
  <c r="AT26" i="2"/>
  <c r="AU26" i="2"/>
  <c r="AV26" i="2"/>
  <c r="AW26" i="2"/>
  <c r="AX26" i="2"/>
  <c r="AY26" i="2"/>
  <c r="AZ26" i="2"/>
  <c r="AB37" i="2"/>
  <c r="AD27" i="2"/>
  <c r="AF27" i="2"/>
  <c r="AG27" i="2"/>
  <c r="AK27" i="2"/>
  <c r="AN27" i="2"/>
  <c r="AQ27" i="2"/>
  <c r="AR27" i="2"/>
  <c r="AS27" i="2"/>
  <c r="AT27" i="2"/>
  <c r="AU27" i="2"/>
  <c r="AV27" i="2"/>
  <c r="AW27" i="2"/>
  <c r="AX27" i="2"/>
  <c r="AY27" i="2"/>
  <c r="AZ27" i="2"/>
  <c r="AB38" i="2"/>
  <c r="AD28" i="2"/>
  <c r="AF28" i="2"/>
  <c r="AG28" i="2"/>
  <c r="AK28" i="2"/>
  <c r="AN28" i="2"/>
  <c r="AQ28" i="2"/>
  <c r="AR28" i="2"/>
  <c r="AS28" i="2"/>
  <c r="AT28" i="2"/>
  <c r="AU28" i="2"/>
  <c r="AV28" i="2"/>
  <c r="AW28" i="2"/>
  <c r="AX28" i="2"/>
  <c r="AY28" i="2"/>
  <c r="AZ28" i="2"/>
  <c r="AB39" i="2"/>
  <c r="AD29" i="2"/>
  <c r="AF29" i="2"/>
  <c r="AG29" i="2"/>
  <c r="AK29" i="2"/>
  <c r="AN29" i="2"/>
  <c r="AQ29" i="2"/>
  <c r="AR29" i="2"/>
  <c r="AS29" i="2"/>
  <c r="AT29" i="2"/>
  <c r="AU29" i="2"/>
  <c r="AV29" i="2"/>
  <c r="AW29" i="2"/>
  <c r="AX29" i="2"/>
  <c r="AY29" i="2"/>
  <c r="AZ29" i="2"/>
  <c r="AB40" i="2"/>
  <c r="AD30" i="2"/>
  <c r="AF30" i="2"/>
  <c r="AG30" i="2"/>
  <c r="AK30" i="2"/>
  <c r="AN30" i="2"/>
  <c r="AQ30" i="2"/>
  <c r="AR30" i="2"/>
  <c r="AS30" i="2"/>
  <c r="AT30" i="2"/>
  <c r="AU30" i="2"/>
  <c r="AV30" i="2"/>
  <c r="AW30" i="2"/>
  <c r="AX30" i="2"/>
  <c r="AY30" i="2"/>
  <c r="AZ30" i="2"/>
  <c r="AB41" i="2"/>
  <c r="AD31" i="2"/>
  <c r="AF31" i="2"/>
  <c r="AG31" i="2"/>
  <c r="AK31" i="2"/>
  <c r="AN31" i="2"/>
  <c r="AQ31" i="2"/>
  <c r="AR31" i="2"/>
  <c r="AS31" i="2"/>
  <c r="AT31" i="2"/>
  <c r="AU31" i="2"/>
  <c r="AV31" i="2"/>
  <c r="AW31" i="2"/>
  <c r="AX31" i="2"/>
  <c r="AY31" i="2"/>
  <c r="AZ31" i="2"/>
  <c r="AB42" i="2"/>
  <c r="AD32" i="2"/>
  <c r="AF32" i="2"/>
  <c r="AG32" i="2"/>
  <c r="AK32" i="2"/>
  <c r="AN32" i="2"/>
  <c r="AQ32" i="2"/>
  <c r="AR32" i="2"/>
  <c r="AS32" i="2"/>
  <c r="AT32" i="2"/>
  <c r="AU32" i="2"/>
  <c r="AV32" i="2"/>
  <c r="AW32" i="2"/>
  <c r="AX32" i="2"/>
  <c r="AY32" i="2"/>
  <c r="AZ32" i="2"/>
  <c r="AD33" i="2"/>
  <c r="AF33" i="2"/>
  <c r="AG33" i="2"/>
  <c r="AK33" i="2"/>
  <c r="AN33" i="2"/>
  <c r="AQ33" i="2"/>
  <c r="AR33" i="2"/>
  <c r="AS33" i="2"/>
  <c r="AT33" i="2"/>
  <c r="AU33" i="2"/>
  <c r="AV33" i="2"/>
  <c r="AW33" i="2"/>
  <c r="AX33" i="2"/>
  <c r="AY33" i="2"/>
  <c r="AZ33" i="2"/>
  <c r="AD34" i="2"/>
  <c r="AF34" i="2"/>
  <c r="AG34" i="2"/>
  <c r="AK34" i="2"/>
  <c r="AN34" i="2"/>
  <c r="AQ34" i="2"/>
  <c r="AR34" i="2"/>
  <c r="AS34" i="2"/>
  <c r="AT34" i="2"/>
  <c r="AU34" i="2"/>
  <c r="AV34" i="2"/>
  <c r="AW34" i="2"/>
  <c r="AX34" i="2"/>
  <c r="AY34" i="2"/>
  <c r="AZ34" i="2"/>
  <c r="AD35" i="2"/>
  <c r="AF35" i="2"/>
  <c r="AG35" i="2"/>
  <c r="AK35" i="2"/>
  <c r="AN35" i="2"/>
  <c r="AQ35" i="2"/>
  <c r="AR35" i="2"/>
  <c r="AS35" i="2"/>
  <c r="AT35" i="2"/>
  <c r="AU35" i="2"/>
  <c r="AV35" i="2"/>
  <c r="AW35" i="2"/>
  <c r="AX35" i="2"/>
  <c r="AY35" i="2"/>
  <c r="AZ35" i="2"/>
  <c r="AD36" i="2"/>
  <c r="AF36" i="2"/>
  <c r="AG36" i="2"/>
  <c r="AK36" i="2"/>
  <c r="AN36" i="2"/>
  <c r="AQ36" i="2"/>
  <c r="AR36" i="2"/>
  <c r="AS36" i="2"/>
  <c r="AT36" i="2"/>
  <c r="AU36" i="2"/>
  <c r="AV36" i="2"/>
  <c r="AW36" i="2"/>
  <c r="AX36" i="2"/>
  <c r="AY36" i="2"/>
  <c r="AZ36" i="2"/>
  <c r="AD37" i="2"/>
  <c r="AF37" i="2"/>
  <c r="AG37" i="2"/>
  <c r="AK37" i="2"/>
  <c r="AN37" i="2"/>
  <c r="AQ37" i="2"/>
  <c r="AR37" i="2"/>
  <c r="AS37" i="2"/>
  <c r="AT37" i="2"/>
  <c r="AU37" i="2"/>
  <c r="AV37" i="2"/>
  <c r="AW37" i="2"/>
  <c r="AX37" i="2"/>
  <c r="AY37" i="2"/>
  <c r="AZ37" i="2"/>
  <c r="AD38" i="2"/>
  <c r="AF38" i="2"/>
  <c r="AG38" i="2"/>
  <c r="AK38" i="2"/>
  <c r="AN38" i="2"/>
  <c r="AQ38" i="2"/>
  <c r="AR38" i="2"/>
  <c r="AS38" i="2"/>
  <c r="AT38" i="2"/>
  <c r="AU38" i="2"/>
  <c r="AV38" i="2"/>
  <c r="AW38" i="2"/>
  <c r="AX38" i="2"/>
  <c r="AY38" i="2"/>
  <c r="AZ38" i="2"/>
  <c r="AD39" i="2"/>
  <c r="AF39" i="2"/>
  <c r="AG39" i="2"/>
  <c r="AK39" i="2"/>
  <c r="AN39" i="2"/>
  <c r="AQ39" i="2"/>
  <c r="AR39" i="2"/>
  <c r="AS39" i="2"/>
  <c r="AT39" i="2"/>
  <c r="AU39" i="2"/>
  <c r="AV39" i="2"/>
  <c r="AW39" i="2"/>
  <c r="AX39" i="2"/>
  <c r="AY39" i="2"/>
  <c r="AZ39" i="2"/>
  <c r="AD40" i="2"/>
  <c r="AF40" i="2"/>
  <c r="AG40" i="2"/>
  <c r="AK40" i="2"/>
  <c r="AN40" i="2"/>
  <c r="AQ40" i="2"/>
  <c r="AR40" i="2"/>
  <c r="AS40" i="2"/>
  <c r="AT40" i="2"/>
  <c r="AU40" i="2"/>
  <c r="AV40" i="2"/>
  <c r="AW40" i="2"/>
  <c r="AX40" i="2"/>
  <c r="AY40" i="2"/>
  <c r="AZ40" i="2"/>
  <c r="AD41" i="2"/>
  <c r="AF41" i="2"/>
  <c r="AG41" i="2"/>
  <c r="AK41" i="2"/>
  <c r="AN41" i="2"/>
  <c r="AQ41" i="2"/>
  <c r="AR41" i="2"/>
  <c r="AS41" i="2"/>
  <c r="AT41" i="2"/>
  <c r="AU41" i="2"/>
  <c r="AV41" i="2"/>
  <c r="AW41" i="2"/>
  <c r="AX41" i="2"/>
  <c r="AY41" i="2"/>
  <c r="AZ41" i="2"/>
  <c r="AD42" i="2"/>
  <c r="AF42" i="2"/>
  <c r="AG42" i="2"/>
  <c r="AK42" i="2"/>
  <c r="AN42" i="2"/>
  <c r="AQ42" i="2"/>
  <c r="AR42" i="2"/>
  <c r="AS42" i="2"/>
  <c r="AT42" i="2"/>
  <c r="AU42" i="2"/>
  <c r="AV42" i="2"/>
  <c r="AW42" i="2"/>
  <c r="AX42" i="2"/>
  <c r="AY42" i="2"/>
  <c r="AZ42" i="2"/>
  <c r="AB3" i="2"/>
  <c r="AD3" i="2"/>
  <c r="AF3" i="2"/>
  <c r="AG3" i="2"/>
  <c r="AK3" i="2"/>
  <c r="AN3" i="2"/>
  <c r="AQ3" i="2"/>
  <c r="AR3" i="2"/>
  <c r="AS3" i="2"/>
  <c r="AT3" i="2"/>
  <c r="AU3" i="2"/>
  <c r="AV3" i="2"/>
  <c r="AW3" i="2"/>
  <c r="AX3" i="2"/>
  <c r="AY3" i="2"/>
  <c r="AZ3" i="2"/>
  <c r="AB4" i="2"/>
  <c r="AD4" i="2"/>
  <c r="AF4" i="2"/>
  <c r="AG4" i="2"/>
  <c r="AK4" i="2"/>
  <c r="AN4" i="2"/>
  <c r="AQ4" i="2"/>
  <c r="AR4" i="2"/>
  <c r="AS4" i="2"/>
  <c r="AT4" i="2"/>
  <c r="AU4" i="2"/>
  <c r="AV4" i="2"/>
  <c r="AW4" i="2"/>
  <c r="AX4" i="2"/>
  <c r="AY4" i="2"/>
  <c r="AZ4" i="2"/>
  <c r="AB5" i="2"/>
  <c r="AD5" i="2"/>
  <c r="AF5" i="2"/>
  <c r="AG5" i="2"/>
  <c r="AK5" i="2"/>
  <c r="AN5" i="2"/>
  <c r="AQ5" i="2"/>
  <c r="AR5" i="2"/>
  <c r="AS5" i="2"/>
  <c r="AT5" i="2"/>
  <c r="AU5" i="2"/>
  <c r="AV5" i="2"/>
  <c r="AW5" i="2"/>
  <c r="AX5" i="2"/>
  <c r="AY5" i="2"/>
  <c r="AZ5" i="2"/>
  <c r="AD1" i="2"/>
  <c r="AF1" i="2"/>
  <c r="AG1" i="2"/>
  <c r="AK1" i="2"/>
  <c r="AN1" i="2"/>
  <c r="AQ1" i="2"/>
  <c r="AR1" i="2"/>
  <c r="AS1" i="2"/>
  <c r="AT1" i="2"/>
  <c r="AU1" i="2"/>
  <c r="AV1" i="2"/>
  <c r="AW1" i="2"/>
  <c r="AX1" i="2"/>
  <c r="AY1" i="2"/>
  <c r="AZ1" i="2"/>
  <c r="AZ2" i="2"/>
  <c r="AY2" i="2"/>
  <c r="AX2" i="2"/>
  <c r="AW2" i="2"/>
  <c r="AV2" i="2"/>
  <c r="AU2" i="2"/>
  <c r="AT2" i="2"/>
  <c r="AS2" i="2"/>
  <c r="AR2" i="2"/>
  <c r="AQ2" i="2"/>
  <c r="AN2" i="2"/>
  <c r="AK2" i="2"/>
  <c r="AG2" i="2"/>
  <c r="AF2" i="2"/>
  <c r="AD2" i="2"/>
  <c r="AB2" i="2"/>
  <c r="AB1" i="2"/>
  <c r="BB3" i="1"/>
  <c r="BB4" i="1"/>
  <c r="BB5" i="1"/>
  <c r="BB6" i="1"/>
  <c r="BB7" i="1"/>
  <c r="BB8" i="1"/>
  <c r="BB9" i="1"/>
  <c r="BB10" i="1"/>
  <c r="BB11" i="1"/>
  <c r="BB12" i="1"/>
  <c r="BB13" i="1"/>
  <c r="BB14" i="1"/>
  <c r="BB15" i="1"/>
  <c r="BB16" i="1"/>
  <c r="BB17" i="1"/>
  <c r="BB18" i="1"/>
  <c r="BB19" i="1"/>
  <c r="BB20" i="1"/>
  <c r="BB21" i="1"/>
  <c r="BB22" i="1"/>
  <c r="BB23" i="1"/>
  <c r="BB24" i="1"/>
  <c r="BB25" i="1"/>
  <c r="BB26" i="1"/>
  <c r="BB27" i="1"/>
  <c r="BB28" i="1"/>
  <c r="BB29" i="1"/>
  <c r="BB30" i="1"/>
  <c r="BB31" i="1"/>
  <c r="BB32" i="1"/>
  <c r="BB33" i="1"/>
  <c r="BB34" i="1"/>
  <c r="BB35" i="1"/>
  <c r="BB36" i="1"/>
  <c r="BB37" i="1"/>
  <c r="BB38" i="1"/>
  <c r="BB39" i="1"/>
  <c r="BB40" i="1"/>
  <c r="BB41" i="1"/>
  <c r="BB42" i="1"/>
  <c r="BB2" i="1"/>
  <c r="BC3" i="1"/>
  <c r="BC4" i="1"/>
  <c r="BC5" i="1"/>
  <c r="BC6" i="1"/>
  <c r="BC7" i="1"/>
  <c r="BC8" i="1"/>
  <c r="BC9" i="1"/>
  <c r="BC10" i="1"/>
  <c r="BC11" i="1"/>
  <c r="BC12" i="1"/>
  <c r="BC13" i="1"/>
  <c r="BC14" i="1"/>
  <c r="BC15" i="1"/>
  <c r="BC16" i="1"/>
  <c r="BC17" i="1"/>
  <c r="BC18" i="1"/>
  <c r="BC19" i="1"/>
  <c r="BC20" i="1"/>
  <c r="BC21" i="1"/>
  <c r="BC22" i="1"/>
  <c r="BC23" i="1"/>
  <c r="BC24" i="1"/>
  <c r="BC25" i="1"/>
  <c r="BC26" i="1"/>
  <c r="BC27" i="1"/>
  <c r="BC28" i="1"/>
  <c r="BC29" i="1"/>
  <c r="BC30" i="1"/>
  <c r="BC31" i="1"/>
  <c r="BC32" i="1"/>
  <c r="BC33" i="1"/>
  <c r="BC34" i="1"/>
  <c r="BC35" i="1"/>
  <c r="BC36" i="1"/>
  <c r="BC37" i="1"/>
  <c r="BC38" i="1"/>
  <c r="BC39" i="1"/>
  <c r="BC40" i="1"/>
  <c r="BC41" i="1"/>
  <c r="BC42" i="1"/>
  <c r="BC2" i="1"/>
  <c r="BA3" i="1"/>
  <c r="BA4" i="1"/>
  <c r="BA5" i="1"/>
  <c r="BA6" i="1"/>
  <c r="BA7" i="1"/>
  <c r="BA8" i="1"/>
  <c r="BA9" i="1"/>
  <c r="BA10" i="1"/>
  <c r="BA11" i="1"/>
  <c r="BA12" i="1"/>
  <c r="BA13" i="1"/>
  <c r="BA14" i="1"/>
  <c r="BA15" i="1"/>
  <c r="BA16" i="1"/>
  <c r="BA17" i="1"/>
  <c r="BA18" i="1"/>
  <c r="BA19" i="1"/>
  <c r="BA20" i="1"/>
  <c r="BA21" i="1"/>
  <c r="BA22" i="1"/>
  <c r="BA23" i="1"/>
  <c r="BA24" i="1"/>
  <c r="BA25" i="1"/>
  <c r="BA26" i="1"/>
  <c r="BA27" i="1"/>
  <c r="BA28" i="1"/>
  <c r="BA29" i="1"/>
  <c r="BA30" i="1"/>
  <c r="BA31" i="1"/>
  <c r="BA32" i="1"/>
  <c r="BA33" i="1"/>
  <c r="BA34" i="1"/>
  <c r="BA35" i="1"/>
  <c r="BA36" i="1"/>
  <c r="BA37" i="1"/>
  <c r="BA38" i="1"/>
  <c r="BA39" i="1"/>
  <c r="BA40" i="1"/>
  <c r="BA41" i="1"/>
  <c r="BA42" i="1"/>
  <c r="BA2" i="1"/>
  <c r="AW3" i="1"/>
  <c r="AX3" i="1"/>
  <c r="AY3" i="1"/>
  <c r="AZ3" i="1"/>
  <c r="AW4" i="1"/>
  <c r="AX4" i="1"/>
  <c r="AY4" i="1"/>
  <c r="AZ4" i="1"/>
  <c r="AW5" i="1"/>
  <c r="AX5" i="1"/>
  <c r="AY5" i="1"/>
  <c r="AZ5" i="1"/>
  <c r="AW6" i="1"/>
  <c r="AX6" i="1"/>
  <c r="AY6" i="1"/>
  <c r="AZ6" i="1"/>
  <c r="AW7" i="1"/>
  <c r="AX7" i="1"/>
  <c r="AY7" i="1"/>
  <c r="AZ7" i="1"/>
  <c r="AW8" i="1"/>
  <c r="AX8" i="1"/>
  <c r="AY8" i="1"/>
  <c r="AZ8" i="1"/>
  <c r="AW9" i="1"/>
  <c r="AX9" i="1"/>
  <c r="AY9" i="1"/>
  <c r="AZ9" i="1"/>
  <c r="AW10" i="1"/>
  <c r="AX10" i="1"/>
  <c r="AY10" i="1"/>
  <c r="AZ10" i="1"/>
  <c r="AW11" i="1"/>
  <c r="AX11" i="1"/>
  <c r="AY11" i="1"/>
  <c r="AZ11" i="1"/>
  <c r="AW12" i="1"/>
  <c r="AX12" i="1"/>
  <c r="AY12" i="1"/>
  <c r="AZ12" i="1"/>
  <c r="AW13" i="1"/>
  <c r="AX13" i="1"/>
  <c r="AY13" i="1"/>
  <c r="AZ13" i="1"/>
  <c r="AW14" i="1"/>
  <c r="AX14" i="1"/>
  <c r="AY14" i="1"/>
  <c r="AZ14" i="1"/>
  <c r="AW15" i="1"/>
  <c r="AX15" i="1"/>
  <c r="AY15" i="1"/>
  <c r="AZ15" i="1"/>
  <c r="AW16" i="1"/>
  <c r="AX16" i="1"/>
  <c r="AY16" i="1"/>
  <c r="AZ16" i="1"/>
  <c r="AW17" i="1"/>
  <c r="AX17" i="1"/>
  <c r="AY17" i="1"/>
  <c r="AZ17" i="1"/>
  <c r="AW18" i="1"/>
  <c r="AX18" i="1"/>
  <c r="AY18" i="1"/>
  <c r="AZ18" i="1"/>
  <c r="AW19" i="1"/>
  <c r="AX19" i="1"/>
  <c r="AY19" i="1"/>
  <c r="AZ19" i="1"/>
  <c r="AW20" i="1"/>
  <c r="AX20" i="1"/>
  <c r="AY20" i="1"/>
  <c r="AZ20" i="1"/>
  <c r="AW21" i="1"/>
  <c r="AX21" i="1"/>
  <c r="AY21" i="1"/>
  <c r="AZ21" i="1"/>
  <c r="AW22" i="1"/>
  <c r="AX22" i="1"/>
  <c r="AY22" i="1"/>
  <c r="AZ22" i="1"/>
  <c r="AW23" i="1"/>
  <c r="AX23" i="1"/>
  <c r="AY23" i="1"/>
  <c r="AZ23" i="1"/>
  <c r="AW24" i="1"/>
  <c r="AX24" i="1"/>
  <c r="AY24" i="1"/>
  <c r="AZ24" i="1"/>
  <c r="AW25" i="1"/>
  <c r="AX25" i="1"/>
  <c r="AY25" i="1"/>
  <c r="AZ25" i="1"/>
  <c r="AW26" i="1"/>
  <c r="AX26" i="1"/>
  <c r="AY26" i="1"/>
  <c r="AZ26" i="1"/>
  <c r="AW27" i="1"/>
  <c r="AX27" i="1"/>
  <c r="AY27" i="1"/>
  <c r="AZ27" i="1"/>
  <c r="AW28" i="1"/>
  <c r="AX28" i="1"/>
  <c r="AY28" i="1"/>
  <c r="AZ28" i="1"/>
  <c r="AW29" i="1"/>
  <c r="AX29" i="1"/>
  <c r="AY29" i="1"/>
  <c r="AZ29" i="1"/>
  <c r="AW30" i="1"/>
  <c r="AX30" i="1"/>
  <c r="AY30" i="1"/>
  <c r="AZ30" i="1"/>
  <c r="AW31" i="1"/>
  <c r="AX31" i="1"/>
  <c r="AY31" i="1"/>
  <c r="AZ31" i="1"/>
  <c r="AW32" i="1"/>
  <c r="AX32" i="1"/>
  <c r="AY32" i="1"/>
  <c r="AZ32" i="1"/>
  <c r="AW33" i="1"/>
  <c r="AX33" i="1"/>
  <c r="AY33" i="1"/>
  <c r="AZ33" i="1"/>
  <c r="AW34" i="1"/>
  <c r="AX34" i="1"/>
  <c r="AY34" i="1"/>
  <c r="AZ34" i="1"/>
  <c r="AW35" i="1"/>
  <c r="AX35" i="1"/>
  <c r="AY35" i="1"/>
  <c r="AZ35" i="1"/>
  <c r="AW36" i="1"/>
  <c r="AX36" i="1"/>
  <c r="AY36" i="1"/>
  <c r="AZ36" i="1"/>
  <c r="AW37" i="1"/>
  <c r="AX37" i="1"/>
  <c r="AY37" i="1"/>
  <c r="AZ37" i="1"/>
  <c r="AW38" i="1"/>
  <c r="AX38" i="1"/>
  <c r="AY38" i="1"/>
  <c r="AZ38" i="1"/>
  <c r="AW39" i="1"/>
  <c r="AX39" i="1"/>
  <c r="AY39" i="1"/>
  <c r="AZ39" i="1"/>
  <c r="AW40" i="1"/>
  <c r="AX40" i="1"/>
  <c r="AY40" i="1"/>
  <c r="AZ40" i="1"/>
  <c r="AW41" i="1"/>
  <c r="AX41" i="1"/>
  <c r="AY41" i="1"/>
  <c r="AZ41" i="1"/>
  <c r="AW42" i="1"/>
  <c r="AX42" i="1"/>
  <c r="AY42" i="1"/>
  <c r="AZ42" i="1"/>
  <c r="AZ2" i="1"/>
  <c r="AY2" i="1"/>
  <c r="AX2" i="1"/>
  <c r="AW2" i="1"/>
  <c r="AW1" i="1"/>
  <c r="AX1" i="1"/>
  <c r="AY1" i="1"/>
  <c r="AZ1" i="1"/>
  <c r="AR19" i="1"/>
  <c r="AR13" i="1"/>
  <c r="AR15" i="1"/>
  <c r="AR16" i="1"/>
  <c r="AR17" i="1"/>
  <c r="AR18" i="1"/>
  <c r="AR20" i="1"/>
  <c r="AR21" i="1"/>
  <c r="AR22" i="1"/>
  <c r="AR23" i="1"/>
  <c r="AR24" i="1"/>
  <c r="AP25" i="1"/>
  <c r="AB19" i="1"/>
  <c r="AB24" i="1"/>
  <c r="AB28" i="1"/>
  <c r="AB29" i="1"/>
  <c r="AA3" i="1"/>
  <c r="AA4" i="1"/>
  <c r="AA5" i="1"/>
  <c r="AA6" i="1"/>
  <c r="AA7" i="1"/>
  <c r="AA8" i="1"/>
  <c r="AA9" i="1"/>
  <c r="AA10" i="1"/>
  <c r="AA11" i="1"/>
  <c r="AA12" i="1"/>
  <c r="AA13" i="1"/>
  <c r="AA15" i="1"/>
  <c r="AA16" i="1"/>
  <c r="AA18" i="1"/>
  <c r="AA26" i="1"/>
  <c r="AA28" i="1"/>
  <c r="AA29" i="1"/>
  <c r="AA30" i="1"/>
  <c r="AA31" i="1"/>
  <c r="AA32" i="1"/>
  <c r="AA33" i="1"/>
  <c r="AA34" i="1"/>
  <c r="AA35" i="1"/>
  <c r="AA36" i="1"/>
  <c r="AA38" i="1"/>
  <c r="AA39" i="1"/>
  <c r="AA40" i="1"/>
  <c r="AA41" i="1"/>
  <c r="AA2" i="1"/>
  <c r="AB3" i="1"/>
  <c r="AC3" i="1"/>
  <c r="AD3" i="1"/>
  <c r="AE3" i="1"/>
  <c r="AF3" i="1"/>
  <c r="AG3" i="1"/>
  <c r="AH3" i="1"/>
  <c r="AI3" i="1"/>
  <c r="AJ3" i="1"/>
  <c r="AK3" i="1"/>
  <c r="AL3" i="1"/>
  <c r="AM3" i="1"/>
  <c r="AN3" i="1"/>
  <c r="AO3" i="1"/>
  <c r="AP3" i="1"/>
  <c r="AQ3" i="1"/>
  <c r="AR3" i="1"/>
  <c r="AS3" i="1"/>
  <c r="AT3" i="1"/>
  <c r="AU3" i="1"/>
  <c r="AV3" i="1"/>
  <c r="AB4" i="1"/>
  <c r="AC4" i="1"/>
  <c r="AD4" i="1"/>
  <c r="AE4" i="1"/>
  <c r="AF4" i="1"/>
  <c r="AG4" i="1"/>
  <c r="AH4" i="1"/>
  <c r="AI4" i="1"/>
  <c r="AJ4" i="1"/>
  <c r="AK4" i="1"/>
  <c r="AL4" i="1"/>
  <c r="AM4" i="1"/>
  <c r="AN4" i="1"/>
  <c r="AO4" i="1"/>
  <c r="AP4" i="1"/>
  <c r="AQ4" i="1"/>
  <c r="AR4" i="1"/>
  <c r="AS4" i="1"/>
  <c r="AT4" i="1"/>
  <c r="AU4" i="1"/>
  <c r="AV4" i="1"/>
  <c r="AB5" i="1"/>
  <c r="AC5" i="1"/>
  <c r="AD5" i="1"/>
  <c r="AE5" i="1"/>
  <c r="AF5" i="1"/>
  <c r="AG5" i="1"/>
  <c r="AH5" i="1"/>
  <c r="AI5" i="1"/>
  <c r="AJ5" i="1"/>
  <c r="AK5" i="1"/>
  <c r="AL5" i="1"/>
  <c r="AM5" i="1"/>
  <c r="AN5" i="1"/>
  <c r="AO5" i="1"/>
  <c r="AP5" i="1"/>
  <c r="AQ5" i="1"/>
  <c r="AR5" i="1"/>
  <c r="AS5" i="1"/>
  <c r="AT5" i="1"/>
  <c r="AU5" i="1"/>
  <c r="AV5" i="1"/>
  <c r="AB6" i="1"/>
  <c r="AC6" i="1"/>
  <c r="AD6" i="1"/>
  <c r="AE6" i="1"/>
  <c r="AF6" i="1"/>
  <c r="AG6" i="1"/>
  <c r="AH6" i="1"/>
  <c r="AI6" i="1"/>
  <c r="AJ6" i="1"/>
  <c r="AK6" i="1"/>
  <c r="AL6" i="1"/>
  <c r="AM6" i="1"/>
  <c r="AN6" i="1"/>
  <c r="AO6" i="1"/>
  <c r="AP6" i="1"/>
  <c r="AQ6" i="1"/>
  <c r="AR6" i="1"/>
  <c r="AS6" i="1"/>
  <c r="AT6" i="1"/>
  <c r="AU6" i="1"/>
  <c r="AV6" i="1"/>
  <c r="AB7" i="1"/>
  <c r="AC7" i="1"/>
  <c r="AD7" i="1"/>
  <c r="AE7" i="1"/>
  <c r="AF7" i="1"/>
  <c r="AG7" i="1"/>
  <c r="AH7" i="1"/>
  <c r="AI7" i="1"/>
  <c r="AJ7" i="1"/>
  <c r="AK7" i="1"/>
  <c r="AL7" i="1"/>
  <c r="AM7" i="1"/>
  <c r="AN7" i="1"/>
  <c r="AO7" i="1"/>
  <c r="AP7" i="1"/>
  <c r="AQ7" i="1"/>
  <c r="AR7" i="1"/>
  <c r="AS7" i="1"/>
  <c r="AT7" i="1"/>
  <c r="AU7" i="1"/>
  <c r="AV7" i="1"/>
  <c r="AB8" i="1"/>
  <c r="AC8" i="1"/>
  <c r="AD8" i="1"/>
  <c r="AE8" i="1"/>
  <c r="AF8" i="1"/>
  <c r="AG8" i="1"/>
  <c r="AH8" i="1"/>
  <c r="AI8" i="1"/>
  <c r="AJ8" i="1"/>
  <c r="AK8" i="1"/>
  <c r="AL8" i="1"/>
  <c r="AM8" i="1"/>
  <c r="AN8" i="1"/>
  <c r="AO8" i="1"/>
  <c r="AP8" i="1"/>
  <c r="AQ8" i="1"/>
  <c r="AR8" i="1"/>
  <c r="AS8" i="1"/>
  <c r="AT8" i="1"/>
  <c r="AU8" i="1"/>
  <c r="AV8" i="1"/>
  <c r="AB9" i="1"/>
  <c r="AC9" i="1"/>
  <c r="AD9" i="1"/>
  <c r="AE9" i="1"/>
  <c r="AF9" i="1"/>
  <c r="AG9" i="1"/>
  <c r="AH9" i="1"/>
  <c r="AI9" i="1"/>
  <c r="AJ9" i="1"/>
  <c r="AK9" i="1"/>
  <c r="AL9" i="1"/>
  <c r="AM9" i="1"/>
  <c r="AN9" i="1"/>
  <c r="AO9" i="1"/>
  <c r="AP9" i="1"/>
  <c r="AQ9" i="1"/>
  <c r="AR9" i="1"/>
  <c r="AS9" i="1"/>
  <c r="AT9" i="1"/>
  <c r="AU9" i="1"/>
  <c r="AV9" i="1"/>
  <c r="AB10" i="1"/>
  <c r="AC10" i="1"/>
  <c r="AD10" i="1"/>
  <c r="AE10" i="1"/>
  <c r="AF10" i="1"/>
  <c r="AG10" i="1"/>
  <c r="AH10" i="1"/>
  <c r="AI10" i="1"/>
  <c r="AJ10" i="1"/>
  <c r="AK10" i="1"/>
  <c r="AL10" i="1"/>
  <c r="AM10" i="1"/>
  <c r="AN10" i="1"/>
  <c r="AO10" i="1"/>
  <c r="AP10" i="1"/>
  <c r="AQ10" i="1"/>
  <c r="AR10" i="1"/>
  <c r="AS10" i="1"/>
  <c r="AT10" i="1"/>
  <c r="AU10" i="1"/>
  <c r="AV10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AN11" i="1"/>
  <c r="AO11" i="1"/>
  <c r="AP11" i="1"/>
  <c r="AQ11" i="1"/>
  <c r="AR11" i="1"/>
  <c r="AS11" i="1"/>
  <c r="AT11" i="1"/>
  <c r="AU11" i="1"/>
  <c r="AV11" i="1"/>
  <c r="AB12" i="1"/>
  <c r="AC12" i="1"/>
  <c r="AD12" i="1"/>
  <c r="AE12" i="1"/>
  <c r="AF12" i="1"/>
  <c r="AG12" i="1"/>
  <c r="AH12" i="1"/>
  <c r="AI12" i="1"/>
  <c r="AJ12" i="1"/>
  <c r="AK12" i="1"/>
  <c r="AL12" i="1"/>
  <c r="AM12" i="1"/>
  <c r="AN12" i="1"/>
  <c r="AO12" i="1"/>
  <c r="AP12" i="1"/>
  <c r="AQ12" i="1"/>
  <c r="AR12" i="1"/>
  <c r="AS12" i="1"/>
  <c r="AT12" i="1"/>
  <c r="AU12" i="1"/>
  <c r="AV12" i="1"/>
  <c r="AB13" i="1"/>
  <c r="AC13" i="1"/>
  <c r="AD13" i="1"/>
  <c r="AE13" i="1"/>
  <c r="AF13" i="1"/>
  <c r="AG13" i="1"/>
  <c r="AH13" i="1"/>
  <c r="AI13" i="1"/>
  <c r="AJ13" i="1"/>
  <c r="AK13" i="1"/>
  <c r="AL13" i="1"/>
  <c r="AM13" i="1"/>
  <c r="AN13" i="1"/>
  <c r="AQ13" i="1"/>
  <c r="AS13" i="1"/>
  <c r="AT13" i="1"/>
  <c r="AU13" i="1"/>
  <c r="AV13" i="1"/>
  <c r="AB17" i="1"/>
  <c r="AC14" i="1"/>
  <c r="AD14" i="1"/>
  <c r="AE14" i="1"/>
  <c r="AF14" i="1"/>
  <c r="AG14" i="1"/>
  <c r="AH14" i="1"/>
  <c r="AI14" i="1"/>
  <c r="AJ14" i="1"/>
  <c r="AK14" i="1"/>
  <c r="AL14" i="1"/>
  <c r="AM14" i="1"/>
  <c r="AN14" i="1"/>
  <c r="AP13" i="1"/>
  <c r="AQ14" i="1"/>
  <c r="AS14" i="1"/>
  <c r="AT14" i="1"/>
  <c r="AU14" i="1"/>
  <c r="AV14" i="1"/>
  <c r="AC15" i="1"/>
  <c r="AD15" i="1"/>
  <c r="AE15" i="1"/>
  <c r="AF15" i="1"/>
  <c r="AG15" i="1"/>
  <c r="AH15" i="1"/>
  <c r="AI15" i="1"/>
  <c r="AJ15" i="1"/>
  <c r="AK15" i="1"/>
  <c r="AL15" i="1"/>
  <c r="AM15" i="1"/>
  <c r="AN15" i="1"/>
  <c r="AP15" i="1"/>
  <c r="AQ15" i="1"/>
  <c r="AS15" i="1"/>
  <c r="AT15" i="1"/>
  <c r="AU15" i="1"/>
  <c r="AV15" i="1"/>
  <c r="AC16" i="1"/>
  <c r="AD16" i="1"/>
  <c r="AE16" i="1"/>
  <c r="AF16" i="1"/>
  <c r="AG16" i="1"/>
  <c r="AH16" i="1"/>
  <c r="AI16" i="1"/>
  <c r="AJ16" i="1"/>
  <c r="AK16" i="1"/>
  <c r="AL16" i="1"/>
  <c r="AM16" i="1"/>
  <c r="AN16" i="1"/>
  <c r="AP16" i="1"/>
  <c r="AQ16" i="1"/>
  <c r="AS16" i="1"/>
  <c r="AT16" i="1"/>
  <c r="AU16" i="1"/>
  <c r="AV16" i="1"/>
  <c r="AB26" i="1"/>
  <c r="AC17" i="1"/>
  <c r="AD17" i="1"/>
  <c r="AE17" i="1"/>
  <c r="AF17" i="1"/>
  <c r="AG17" i="1"/>
  <c r="AH17" i="1"/>
  <c r="AI17" i="1"/>
  <c r="AJ17" i="1"/>
  <c r="AK17" i="1"/>
  <c r="AL17" i="1"/>
  <c r="AM17" i="1"/>
  <c r="AN17" i="1"/>
  <c r="AP17" i="1"/>
  <c r="AQ17" i="1"/>
  <c r="AS17" i="1"/>
  <c r="AT17" i="1"/>
  <c r="AU17" i="1"/>
  <c r="AV17" i="1"/>
  <c r="AB27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P18" i="1"/>
  <c r="AQ18" i="1"/>
  <c r="AS18" i="1"/>
  <c r="AT18" i="1"/>
  <c r="AU18" i="1"/>
  <c r="AV18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Q19" i="1"/>
  <c r="AS19" i="1"/>
  <c r="AT19" i="1"/>
  <c r="AU19" i="1"/>
  <c r="AV19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AS20" i="1"/>
  <c r="AT20" i="1"/>
  <c r="AU20" i="1"/>
  <c r="AV20" i="1"/>
  <c r="AB30" i="1"/>
  <c r="AC21" i="1"/>
  <c r="AD21" i="1"/>
  <c r="AE21" i="1"/>
  <c r="AF21" i="1"/>
  <c r="AG21" i="1"/>
  <c r="AH21" i="1"/>
  <c r="AI21" i="1"/>
  <c r="AJ21" i="1"/>
  <c r="AK21" i="1"/>
  <c r="AL21" i="1"/>
  <c r="AM21" i="1"/>
  <c r="AN21" i="1"/>
  <c r="AP21" i="1"/>
  <c r="AS21" i="1"/>
  <c r="AT21" i="1"/>
  <c r="AU21" i="1"/>
  <c r="AV21" i="1"/>
  <c r="AB31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Q21" i="1"/>
  <c r="AS22" i="1"/>
  <c r="AT22" i="1"/>
  <c r="AU22" i="1"/>
  <c r="AV22" i="1"/>
  <c r="AB32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P22" i="1"/>
  <c r="AS23" i="1"/>
  <c r="AT23" i="1"/>
  <c r="AU23" i="1"/>
  <c r="AV23" i="1"/>
  <c r="AB33" i="1"/>
  <c r="AC24" i="1"/>
  <c r="AD24" i="1"/>
  <c r="AE24" i="1"/>
  <c r="AF24" i="1"/>
  <c r="AG24" i="1"/>
  <c r="AH24" i="1"/>
  <c r="AI24" i="1"/>
  <c r="AJ24" i="1"/>
  <c r="AK24" i="1"/>
  <c r="AL24" i="1"/>
  <c r="AM24" i="1"/>
  <c r="AN24" i="1"/>
  <c r="AP23" i="1"/>
  <c r="AQ24" i="1"/>
  <c r="AS24" i="1"/>
  <c r="AT24" i="1"/>
  <c r="AU24" i="1"/>
  <c r="AV24" i="1"/>
  <c r="AB34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P24" i="1"/>
  <c r="AQ25" i="1"/>
  <c r="AR25" i="1"/>
  <c r="AS25" i="1"/>
  <c r="AT25" i="1"/>
  <c r="AU25" i="1"/>
  <c r="AV25" i="1"/>
  <c r="AB35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14" i="1"/>
  <c r="AQ26" i="1"/>
  <c r="AR26" i="1"/>
  <c r="AS26" i="1"/>
  <c r="AT26" i="1"/>
  <c r="AU26" i="1"/>
  <c r="AV26" i="1"/>
  <c r="AB36" i="1"/>
  <c r="AC27" i="1"/>
  <c r="AD27" i="1"/>
  <c r="AE27" i="1"/>
  <c r="AF27" i="1"/>
  <c r="AG27" i="1"/>
  <c r="AH27" i="1"/>
  <c r="AI27" i="1"/>
  <c r="AJ27" i="1"/>
  <c r="AK27" i="1"/>
  <c r="AL27" i="1"/>
  <c r="AM27" i="1"/>
  <c r="AN27" i="1"/>
  <c r="AO15" i="1"/>
  <c r="AP26" i="1"/>
  <c r="AQ27" i="1"/>
  <c r="AR27" i="1"/>
  <c r="AS27" i="1"/>
  <c r="AT27" i="1"/>
  <c r="AU27" i="1"/>
  <c r="AV27" i="1"/>
  <c r="AB37" i="1"/>
  <c r="AC28" i="1"/>
  <c r="AD28" i="1"/>
  <c r="AE28" i="1"/>
  <c r="AF28" i="1"/>
  <c r="AG28" i="1"/>
  <c r="AH28" i="1"/>
  <c r="AI28" i="1"/>
  <c r="AJ28" i="1"/>
  <c r="AK28" i="1"/>
  <c r="AL28" i="1"/>
  <c r="AM28" i="1"/>
  <c r="AN28" i="1"/>
  <c r="AO16" i="1"/>
  <c r="AP27" i="1"/>
  <c r="AQ28" i="1"/>
  <c r="AR28" i="1"/>
  <c r="AS28" i="1"/>
  <c r="AT28" i="1"/>
  <c r="AU28" i="1"/>
  <c r="AV28" i="1"/>
  <c r="AB3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17" i="1"/>
  <c r="AP28" i="1"/>
  <c r="AQ29" i="1"/>
  <c r="AR29" i="1"/>
  <c r="AS29" i="1"/>
  <c r="AT29" i="1"/>
  <c r="AU29" i="1"/>
  <c r="AV29" i="1"/>
  <c r="AB40" i="1"/>
  <c r="AC30" i="1"/>
  <c r="AD30" i="1"/>
  <c r="AE30" i="1"/>
  <c r="AF30" i="1"/>
  <c r="AG30" i="1"/>
  <c r="AH30" i="1"/>
  <c r="AI30" i="1"/>
  <c r="AJ30" i="1"/>
  <c r="AK30" i="1"/>
  <c r="AL30" i="1"/>
  <c r="AM30" i="1"/>
  <c r="AN30" i="1"/>
  <c r="AO18" i="1"/>
  <c r="AP29" i="1"/>
  <c r="AQ30" i="1"/>
  <c r="AR30" i="1"/>
  <c r="AS30" i="1"/>
  <c r="AT30" i="1"/>
  <c r="AU30" i="1"/>
  <c r="AV30" i="1"/>
  <c r="AB4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19" i="1"/>
  <c r="AP31" i="1"/>
  <c r="AQ31" i="1"/>
  <c r="AR31" i="1"/>
  <c r="AS31" i="1"/>
  <c r="AT31" i="1"/>
  <c r="AU31" i="1"/>
  <c r="AV31" i="1"/>
  <c r="AB42" i="1"/>
  <c r="AC32" i="1"/>
  <c r="AD32" i="1"/>
  <c r="AE32" i="1"/>
  <c r="AF32" i="1"/>
  <c r="AG32" i="1"/>
  <c r="AH32" i="1"/>
  <c r="AI32" i="1"/>
  <c r="AJ32" i="1"/>
  <c r="AK32" i="1"/>
  <c r="AL32" i="1"/>
  <c r="AM32" i="1"/>
  <c r="AN32" i="1"/>
  <c r="AO20" i="1"/>
  <c r="AP32" i="1"/>
  <c r="AQ32" i="1"/>
  <c r="AR32" i="1"/>
  <c r="AS32" i="1"/>
  <c r="AT32" i="1"/>
  <c r="AU32" i="1"/>
  <c r="AV32" i="1"/>
  <c r="AC33" i="1"/>
  <c r="AD33" i="1"/>
  <c r="AE33" i="1"/>
  <c r="AF33" i="1"/>
  <c r="AG33" i="1"/>
  <c r="AH33" i="1"/>
  <c r="AI33" i="1"/>
  <c r="AJ33" i="1"/>
  <c r="AK33" i="1"/>
  <c r="AL33" i="1"/>
  <c r="AM33" i="1"/>
  <c r="AN33" i="1"/>
  <c r="AO21" i="1"/>
  <c r="AP33" i="1"/>
  <c r="AQ33" i="1"/>
  <c r="AR33" i="1"/>
  <c r="AS33" i="1"/>
  <c r="AT33" i="1"/>
  <c r="AU33" i="1"/>
  <c r="AV33" i="1"/>
  <c r="AC34" i="1"/>
  <c r="AD34" i="1"/>
  <c r="AE34" i="1"/>
  <c r="AF34" i="1"/>
  <c r="AG34" i="1"/>
  <c r="AH34" i="1"/>
  <c r="AI34" i="1"/>
  <c r="AJ34" i="1"/>
  <c r="AK34" i="1"/>
  <c r="AL34" i="1"/>
  <c r="AM34" i="1"/>
  <c r="AN34" i="1"/>
  <c r="AO22" i="1"/>
  <c r="AP34" i="1"/>
  <c r="AQ34" i="1"/>
  <c r="AR34" i="1"/>
  <c r="AS34" i="1"/>
  <c r="AT34" i="1"/>
  <c r="AU34" i="1"/>
  <c r="AV34" i="1"/>
  <c r="AC35" i="1"/>
  <c r="AD35" i="1"/>
  <c r="AE35" i="1"/>
  <c r="AF35" i="1"/>
  <c r="AG35" i="1"/>
  <c r="AH35" i="1"/>
  <c r="AI35" i="1"/>
  <c r="AJ35" i="1"/>
  <c r="AK35" i="1"/>
  <c r="AL35" i="1"/>
  <c r="AM35" i="1"/>
  <c r="AN35" i="1"/>
  <c r="AO23" i="1"/>
  <c r="AP35" i="1"/>
  <c r="AQ35" i="1"/>
  <c r="AR35" i="1"/>
  <c r="AS35" i="1"/>
  <c r="AT35" i="1"/>
  <c r="AU35" i="1"/>
  <c r="AV35" i="1"/>
  <c r="AC36" i="1"/>
  <c r="AD36" i="1"/>
  <c r="AE36" i="1"/>
  <c r="AF36" i="1"/>
  <c r="AG36" i="1"/>
  <c r="AH36" i="1"/>
  <c r="AI36" i="1"/>
  <c r="AJ36" i="1"/>
  <c r="AK36" i="1"/>
  <c r="AL36" i="1"/>
  <c r="AM36" i="1"/>
  <c r="AN36" i="1"/>
  <c r="AO24" i="1"/>
  <c r="AP36" i="1"/>
  <c r="AQ36" i="1"/>
  <c r="AR36" i="1"/>
  <c r="AS36" i="1"/>
  <c r="AT36" i="1"/>
  <c r="AU36" i="1"/>
  <c r="AV36" i="1"/>
  <c r="AC37" i="1"/>
  <c r="AD37" i="1"/>
  <c r="AE37" i="1"/>
  <c r="AF37" i="1"/>
  <c r="AG37" i="1"/>
  <c r="AH37" i="1"/>
  <c r="AI37" i="1"/>
  <c r="AJ37" i="1"/>
  <c r="AK37" i="1"/>
  <c r="AL37" i="1"/>
  <c r="AM37" i="1"/>
  <c r="AN37" i="1"/>
  <c r="AO33" i="1"/>
  <c r="AP37" i="1"/>
  <c r="AQ37" i="1"/>
  <c r="AR37" i="1"/>
  <c r="AS37" i="1"/>
  <c r="AT37" i="1"/>
  <c r="AU37" i="1"/>
  <c r="AV37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5" i="1"/>
  <c r="AP38" i="1"/>
  <c r="AQ38" i="1"/>
  <c r="AR38" i="1"/>
  <c r="AS38" i="1"/>
  <c r="AT38" i="1"/>
  <c r="AU38" i="1"/>
  <c r="AV38" i="1"/>
  <c r="AC39" i="1"/>
  <c r="AD39" i="1"/>
  <c r="AE39" i="1"/>
  <c r="AF39" i="1"/>
  <c r="AG39" i="1"/>
  <c r="AH39" i="1"/>
  <c r="AI39" i="1"/>
  <c r="AJ39" i="1"/>
  <c r="AK39" i="1"/>
  <c r="AL39" i="1"/>
  <c r="AM39" i="1"/>
  <c r="AN39" i="1"/>
  <c r="AO36" i="1"/>
  <c r="AP39" i="1"/>
  <c r="AQ39" i="1"/>
  <c r="AR39" i="1"/>
  <c r="AS39" i="1"/>
  <c r="AT39" i="1"/>
  <c r="AU39" i="1"/>
  <c r="AV39" i="1"/>
  <c r="AC40" i="1"/>
  <c r="AD40" i="1"/>
  <c r="AE40" i="1"/>
  <c r="AF40" i="1"/>
  <c r="AG40" i="1"/>
  <c r="AH40" i="1"/>
  <c r="AI40" i="1"/>
  <c r="AJ40" i="1"/>
  <c r="AK40" i="1"/>
  <c r="AL40" i="1"/>
  <c r="AM40" i="1"/>
  <c r="AN40" i="1"/>
  <c r="AO37" i="1"/>
  <c r="AP40" i="1"/>
  <c r="AQ40" i="1"/>
  <c r="AR40" i="1"/>
  <c r="AS40" i="1"/>
  <c r="AT40" i="1"/>
  <c r="AU40" i="1"/>
  <c r="AV40" i="1"/>
  <c r="AC41" i="1"/>
  <c r="AD41" i="1"/>
  <c r="AE41" i="1"/>
  <c r="AF41" i="1"/>
  <c r="AG41" i="1"/>
  <c r="AH41" i="1"/>
  <c r="AI41" i="1"/>
  <c r="AJ41" i="1"/>
  <c r="AK41" i="1"/>
  <c r="AL41" i="1"/>
  <c r="AM41" i="1"/>
  <c r="AN41" i="1"/>
  <c r="AO38" i="1"/>
  <c r="AP41" i="1"/>
  <c r="AQ41" i="1"/>
  <c r="AR41" i="1"/>
  <c r="AS41" i="1"/>
  <c r="AT41" i="1"/>
  <c r="AU41" i="1"/>
  <c r="AV41" i="1"/>
  <c r="AC42" i="1"/>
  <c r="AD42" i="1"/>
  <c r="AE42" i="1"/>
  <c r="AF42" i="1"/>
  <c r="AG42" i="1"/>
  <c r="AH42" i="1"/>
  <c r="AI42" i="1"/>
  <c r="AJ42" i="1"/>
  <c r="AK42" i="1"/>
  <c r="AL42" i="1"/>
  <c r="AM42" i="1"/>
  <c r="AN42" i="1"/>
  <c r="AO41" i="1"/>
  <c r="AP42" i="1"/>
  <c r="AQ42" i="1"/>
  <c r="AR42" i="1"/>
  <c r="AS42" i="1"/>
  <c r="AT42" i="1"/>
  <c r="AU42" i="1"/>
  <c r="AV42" i="1"/>
  <c r="AV2" i="1"/>
  <c r="AE1" i="1"/>
  <c r="AU2" i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B1" i="1"/>
  <c r="AC1" i="1"/>
  <c r="AD1" i="1"/>
  <c r="AF1" i="1"/>
  <c r="AG1" i="1"/>
  <c r="AH1" i="1"/>
  <c r="AI1" i="1"/>
  <c r="AJ1" i="1"/>
  <c r="AK1" i="1"/>
  <c r="AL1" i="1"/>
  <c r="AM1" i="1"/>
  <c r="AN1" i="1"/>
  <c r="AO1" i="1"/>
  <c r="AP1" i="1"/>
  <c r="AQ1" i="1"/>
  <c r="AR1" i="1"/>
  <c r="AS1" i="1"/>
  <c r="AT1" i="1"/>
  <c r="AU1" i="1"/>
  <c r="AV1" i="1"/>
  <c r="AA1" i="1"/>
  <c r="BA21" i="4" l="1"/>
  <c r="BA34" i="4"/>
  <c r="BC26" i="4"/>
  <c r="BA26" i="4"/>
  <c r="BC21" i="4"/>
  <c r="BA18" i="4"/>
  <c r="BC11" i="4"/>
  <c r="BB11" i="4" s="1"/>
  <c r="BC10" i="4"/>
  <c r="BB10" i="4" s="1"/>
  <c r="BA42" i="4"/>
  <c r="BA33" i="4"/>
  <c r="BC40" i="4"/>
  <c r="BA36" i="4"/>
  <c r="BA25" i="4"/>
  <c r="BA32" i="4"/>
  <c r="BA28" i="4"/>
  <c r="BA17" i="4"/>
  <c r="BA24" i="4"/>
  <c r="BA13" i="4"/>
  <c r="BA9" i="4"/>
  <c r="BA6" i="4"/>
  <c r="BA23" i="4"/>
  <c r="BA41" i="4"/>
  <c r="BA27" i="4"/>
  <c r="BA38" i="4"/>
  <c r="BA30" i="4"/>
  <c r="BA19" i="4"/>
  <c r="BA15" i="4"/>
  <c r="BA8" i="4"/>
  <c r="BA4" i="4"/>
  <c r="BA20" i="4"/>
  <c r="BA5" i="4"/>
  <c r="BA35" i="4"/>
  <c r="BA31" i="4"/>
  <c r="BA16" i="4"/>
  <c r="BA37" i="4"/>
  <c r="BA22" i="4"/>
  <c r="BA29" i="4"/>
  <c r="BA14" i="4"/>
  <c r="BA11" i="4"/>
  <c r="BA7" i="4"/>
  <c r="BA3" i="4"/>
  <c r="BC31" i="4"/>
  <c r="BA40" i="4"/>
  <c r="BA2" i="4"/>
  <c r="BC39" i="4"/>
  <c r="BA39" i="4"/>
  <c r="BA10" i="4"/>
  <c r="BC36" i="4"/>
  <c r="BC34" i="4"/>
  <c r="BC42" i="4"/>
  <c r="BC38" i="4"/>
  <c r="BC37" i="4"/>
  <c r="BC30" i="4"/>
  <c r="BC25" i="4"/>
  <c r="BC24" i="4"/>
  <c r="BC19" i="4"/>
  <c r="BC17" i="4"/>
  <c r="BC15" i="4"/>
  <c r="BC13" i="4"/>
  <c r="BC12" i="4"/>
  <c r="BB12" i="4" s="1"/>
  <c r="BC9" i="4"/>
  <c r="BC8" i="4"/>
  <c r="BC7" i="4"/>
  <c r="BC6" i="4"/>
  <c r="BC4" i="4"/>
  <c r="BC3" i="4"/>
  <c r="BC16" i="4"/>
  <c r="BC32" i="4"/>
  <c r="BC5" i="4"/>
  <c r="BC28" i="4"/>
  <c r="BC23" i="4"/>
  <c r="BC41" i="4"/>
  <c r="BC22" i="4"/>
  <c r="BC33" i="4"/>
  <c r="BC18" i="4"/>
  <c r="BC29" i="4"/>
  <c r="BC14" i="4"/>
  <c r="BC35" i="4"/>
  <c r="BC20" i="4"/>
  <c r="BC27" i="4"/>
  <c r="BC2" i="4"/>
  <c r="BA7" i="3"/>
  <c r="BA15" i="3"/>
  <c r="BA12" i="3"/>
  <c r="BA10" i="3"/>
  <c r="BA28" i="3"/>
  <c r="BA6" i="3"/>
  <c r="BA21" i="3"/>
  <c r="BC13" i="3"/>
  <c r="BB13" i="3" s="1"/>
  <c r="BA17" i="3"/>
  <c r="BA20" i="3"/>
  <c r="BA13" i="3"/>
  <c r="BA5" i="3"/>
  <c r="BA26" i="3"/>
  <c r="BA29" i="3"/>
  <c r="BA9" i="3"/>
  <c r="BA30" i="3"/>
  <c r="BA22" i="3"/>
  <c r="BA14" i="3"/>
  <c r="BA23" i="3"/>
  <c r="BA18" i="3"/>
  <c r="BA4" i="3"/>
  <c r="BA25" i="3"/>
  <c r="BA27" i="3"/>
  <c r="BA19" i="3"/>
  <c r="BA11" i="3"/>
  <c r="BA24" i="3"/>
  <c r="BA16" i="3"/>
  <c r="BA8" i="3"/>
  <c r="BC26" i="3"/>
  <c r="BB26" i="3" s="1"/>
  <c r="BC6" i="3"/>
  <c r="BB6" i="3" s="1"/>
  <c r="BC25" i="3"/>
  <c r="BB25" i="3" s="1"/>
  <c r="BC17" i="3"/>
  <c r="BB17" i="3" s="1"/>
  <c r="BC15" i="3"/>
  <c r="BB15" i="3" s="1"/>
  <c r="BA38" i="3"/>
  <c r="BC41" i="3"/>
  <c r="BB41" i="3" s="1"/>
  <c r="BC37" i="3"/>
  <c r="BB37" i="3" s="1"/>
  <c r="BA32" i="3"/>
  <c r="BC4" i="3"/>
  <c r="BB4" i="3" s="1"/>
  <c r="BC34" i="3"/>
  <c r="BB34" i="3" s="1"/>
  <c r="BC3" i="3"/>
  <c r="BB3" i="3" s="1"/>
  <c r="BC31" i="3"/>
  <c r="BB31" i="3" s="1"/>
  <c r="BC42" i="3"/>
  <c r="BB42" i="3" s="1"/>
  <c r="BC39" i="3"/>
  <c r="BB39" i="3" s="1"/>
  <c r="BC28" i="3"/>
  <c r="BB28" i="3" s="1"/>
  <c r="BC11" i="3"/>
  <c r="BB11" i="3" s="1"/>
  <c r="BC10" i="3"/>
  <c r="BB10" i="3" s="1"/>
  <c r="BC9" i="3"/>
  <c r="BB9" i="3" s="1"/>
  <c r="BC7" i="3"/>
  <c r="BB7" i="3" s="1"/>
  <c r="BC36" i="3"/>
  <c r="BB36" i="3" s="1"/>
  <c r="BC35" i="3"/>
  <c r="BB35" i="3" s="1"/>
  <c r="BA33" i="3"/>
  <c r="BC24" i="3"/>
  <c r="BB24" i="3" s="1"/>
  <c r="BA40" i="3"/>
  <c r="BC20" i="3"/>
  <c r="BB20" i="3" s="1"/>
  <c r="BC12" i="3"/>
  <c r="BB12" i="3" s="1"/>
  <c r="BA31" i="3"/>
  <c r="BC30" i="3"/>
  <c r="BB30" i="3" s="1"/>
  <c r="BC19" i="3"/>
  <c r="BB19" i="3" s="1"/>
  <c r="BC2" i="3"/>
  <c r="BB2" i="3" s="1"/>
  <c r="BC38" i="3"/>
  <c r="BB38" i="3" s="1"/>
  <c r="BC22" i="3"/>
  <c r="BB22" i="3" s="1"/>
  <c r="BC32" i="3"/>
  <c r="BB32" i="3" s="1"/>
  <c r="BC23" i="3"/>
  <c r="BB23" i="3" s="1"/>
  <c r="BC40" i="3"/>
  <c r="BB40" i="3" s="1"/>
  <c r="BA2" i="3"/>
  <c r="BC8" i="3"/>
  <c r="BB8" i="3" s="1"/>
  <c r="BC21" i="3"/>
  <c r="BB21" i="3" s="1"/>
  <c r="BA35" i="3"/>
  <c r="BC5" i="3"/>
  <c r="BB5" i="3" s="1"/>
  <c r="BC14" i="3"/>
  <c r="BB14" i="3" s="1"/>
  <c r="BC16" i="3"/>
  <c r="BB16" i="3" s="1"/>
  <c r="BC18" i="3"/>
  <c r="BB18" i="3" s="1"/>
  <c r="BC27" i="3"/>
  <c r="BB27" i="3" s="1"/>
  <c r="BC29" i="3"/>
  <c r="BB29" i="3" s="1"/>
  <c r="BC33" i="3"/>
  <c r="BB33" i="3" s="1"/>
  <c r="BA37" i="3"/>
  <c r="BA39" i="3"/>
  <c r="BA41" i="3"/>
  <c r="BA34" i="3"/>
  <c r="BA3" i="3"/>
  <c r="BA36" i="3"/>
  <c r="BA42" i="3"/>
  <c r="BA13" i="2"/>
  <c r="BC2" i="2"/>
  <c r="BB2" i="2" s="1"/>
  <c r="BC30" i="2"/>
  <c r="BB30" i="2" s="1"/>
  <c r="BC37" i="2"/>
  <c r="BB37" i="2" s="1"/>
  <c r="BC33" i="2"/>
  <c r="BB33" i="2" s="1"/>
  <c r="BA18" i="2"/>
  <c r="BA3" i="2"/>
  <c r="BC3" i="2"/>
  <c r="BB3" i="2" s="1"/>
  <c r="BA9" i="2"/>
  <c r="BA8" i="2"/>
  <c r="BC13" i="2"/>
  <c r="BB13" i="2" s="1"/>
  <c r="BA4" i="2"/>
  <c r="BC6" i="2"/>
  <c r="BB6" i="2" s="1"/>
  <c r="BA27" i="2"/>
  <c r="BC5" i="2"/>
  <c r="BB5" i="2" s="1"/>
  <c r="BA14" i="2"/>
  <c r="BC32" i="2"/>
  <c r="BB32" i="2" s="1"/>
  <c r="BA31" i="2"/>
  <c r="BA39" i="2"/>
  <c r="BC23" i="2"/>
  <c r="BB23" i="2" s="1"/>
  <c r="BC22" i="2"/>
  <c r="BB22" i="2" s="1"/>
  <c r="BA21" i="2"/>
  <c r="BC17" i="2"/>
  <c r="BB17" i="2" s="1"/>
  <c r="BA34" i="2"/>
  <c r="BC34" i="2"/>
  <c r="BB34" i="2" s="1"/>
  <c r="BC35" i="2"/>
  <c r="BB35" i="2" s="1"/>
  <c r="BC39" i="2"/>
  <c r="BB39" i="2" s="1"/>
  <c r="BC38" i="2"/>
  <c r="BB38" i="2" s="1"/>
  <c r="BA16" i="2"/>
  <c r="BC36" i="2"/>
  <c r="BB36" i="2" s="1"/>
  <c r="BA38" i="2"/>
  <c r="BC24" i="2"/>
  <c r="BB24" i="2" s="1"/>
  <c r="BA28" i="2"/>
  <c r="BA5" i="2"/>
  <c r="BC4" i="2"/>
  <c r="BB4" i="2" s="1"/>
  <c r="BA42" i="2"/>
  <c r="BA41" i="2"/>
  <c r="BC40" i="2"/>
  <c r="BB40" i="2" s="1"/>
  <c r="BC26" i="2"/>
  <c r="BB26" i="2" s="1"/>
  <c r="BA25" i="2"/>
  <c r="BA20" i="2"/>
  <c r="BC7" i="2"/>
  <c r="BB7" i="2" s="1"/>
  <c r="BA33" i="2"/>
  <c r="BA24" i="2"/>
  <c r="BA15" i="2"/>
  <c r="BC12" i="2"/>
  <c r="BB12" i="2" s="1"/>
  <c r="BC10" i="2"/>
  <c r="BB10" i="2" s="1"/>
  <c r="BC42" i="2"/>
  <c r="BB42" i="2" s="1"/>
  <c r="BC31" i="2"/>
  <c r="BB31" i="2" s="1"/>
  <c r="BA30" i="2"/>
  <c r="BA22" i="2"/>
  <c r="BA29" i="2"/>
  <c r="BC19" i="2"/>
  <c r="BB19" i="2" s="1"/>
  <c r="BA17" i="2"/>
  <c r="BC11" i="2"/>
  <c r="BB11" i="2" s="1"/>
  <c r="BC25" i="2"/>
  <c r="BB25" i="2" s="1"/>
  <c r="BC41" i="2"/>
  <c r="BB41" i="2" s="1"/>
  <c r="BC9" i="2"/>
  <c r="BB9" i="2" s="1"/>
  <c r="BC14" i="2"/>
  <c r="BB14" i="2" s="1"/>
  <c r="BC18" i="2"/>
  <c r="BB18" i="2" s="1"/>
  <c r="BA36" i="2"/>
  <c r="BA40" i="2"/>
  <c r="BA23" i="2"/>
  <c r="BC28" i="2"/>
  <c r="BB28" i="2" s="1"/>
  <c r="BA32" i="2"/>
  <c r="BA11" i="2"/>
  <c r="BC15" i="2"/>
  <c r="BB15" i="2" s="1"/>
  <c r="BA19" i="2"/>
  <c r="BA37" i="2"/>
  <c r="BC29" i="2"/>
  <c r="BB29" i="2" s="1"/>
  <c r="BA12" i="2"/>
  <c r="BC16" i="2"/>
  <c r="BB16" i="2" s="1"/>
  <c r="BC20" i="2"/>
  <c r="BB20" i="2" s="1"/>
  <c r="BA2" i="2"/>
  <c r="BC8" i="2"/>
  <c r="BB8" i="2" s="1"/>
  <c r="BA10" i="2"/>
  <c r="BC21" i="2"/>
  <c r="BB21" i="2" s="1"/>
  <c r="BA35" i="2"/>
  <c r="BA7" i="2"/>
  <c r="BC27" i="2"/>
  <c r="BB27" i="2" s="1"/>
  <c r="BA6" i="2"/>
  <c r="BA26" i="2"/>
</calcChain>
</file>

<file path=xl/sharedStrings.xml><?xml version="1.0" encoding="utf-8"?>
<sst xmlns="http://schemas.openxmlformats.org/spreadsheetml/2006/main" count="93" uniqueCount="26">
  <si>
    <t>20211112-3-1</t>
  </si>
  <si>
    <t>20211112-3-2</t>
  </si>
  <si>
    <t>20211112-4-1</t>
  </si>
  <si>
    <t>20211112-4-2</t>
  </si>
  <si>
    <t>20211112-4-3</t>
  </si>
  <si>
    <t>20211112-4-4</t>
  </si>
  <si>
    <t>20211122-2-1</t>
  </si>
  <si>
    <t>20211122-2-2</t>
  </si>
  <si>
    <t>20211122-2-3</t>
  </si>
  <si>
    <t>20211122-2-4</t>
  </si>
  <si>
    <t>20211123-2-1</t>
  </si>
  <si>
    <t>20211123-2-2</t>
  </si>
  <si>
    <t>20211123-2-3</t>
  </si>
  <si>
    <t>20211123-2-4</t>
  </si>
  <si>
    <t>20211124-2-1</t>
  </si>
  <si>
    <t>20211124-2-2</t>
  </si>
  <si>
    <t>20211124-2-3</t>
  </si>
  <si>
    <t>20211124-2-4</t>
  </si>
  <si>
    <t>20211126-2-1</t>
  </si>
  <si>
    <t>20211126-2-2</t>
  </si>
  <si>
    <t>20211126-2-3</t>
  </si>
  <si>
    <t>20211126-2-4</t>
  </si>
  <si>
    <t>20211130-1</t>
  </si>
  <si>
    <t>20211130-2</t>
  </si>
  <si>
    <t>20211130-3</t>
  </si>
  <si>
    <t>20211130-4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</si>
</sst>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Sheet1!$BA$1</c:f>
              <c:strCache>
                <c:ptCount val="1"/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Sheet1!$BA$2:$BA$42</c:f>
              <c:numCache>
                <c:formatCode>General</c:formatCode>
                <c:ptCount val="41"/>
                <c:pt idx="0">
                  <c:v>1.0008355944158096</c:v>
                </c:pt>
                <c:pt idx="1">
                  <c:v>0.99315125878056465</c:v>
                </c:pt>
                <c:pt idx="2">
                  <c:v>1.003853964655244</c:v>
                </c:pt>
                <c:pt idx="3">
                  <c:v>0.96011518946828978</c:v>
                </c:pt>
                <c:pt idx="4">
                  <c:v>1.0031356769451836</c:v>
                </c:pt>
                <c:pt idx="5">
                  <c:v>1.0289355072689967</c:v>
                </c:pt>
                <c:pt idx="6">
                  <c:v>1.0132346252286846</c:v>
                </c:pt>
                <c:pt idx="7">
                  <c:v>0.99673818323722607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1.3342303800035247</c:v>
                </c:pt>
                <c:pt idx="12">
                  <c:v>1.3488889611013333</c:v>
                </c:pt>
                <c:pt idx="13">
                  <c:v>1.2482629856806482</c:v>
                </c:pt>
                <c:pt idx="14">
                  <c:v>1.2872739707445116</c:v>
                </c:pt>
                <c:pt idx="15">
                  <c:v>1.3647630447562673</c:v>
                </c:pt>
                <c:pt idx="16">
                  <c:v>1.2418173779526038</c:v>
                </c:pt>
                <c:pt idx="17">
                  <c:v>1.3809548246263423</c:v>
                </c:pt>
                <c:pt idx="18">
                  <c:v>1.3344780835395527</c:v>
                </c:pt>
                <c:pt idx="19">
                  <c:v>1.4074633325814074</c:v>
                </c:pt>
                <c:pt idx="20">
                  <c:v>1.3403601891977699</c:v>
                </c:pt>
                <c:pt idx="21">
                  <c:v>1.381436598661832</c:v>
                </c:pt>
                <c:pt idx="22">
                  <c:v>1.3580000888666317</c:v>
                </c:pt>
                <c:pt idx="23">
                  <c:v>1.3568682289745326</c:v>
                </c:pt>
                <c:pt idx="24">
                  <c:v>1.4180624742711807</c:v>
                </c:pt>
                <c:pt idx="25">
                  <c:v>1.4225417337223492</c:v>
                </c:pt>
                <c:pt idx="26">
                  <c:v>1.4841941896938666</c:v>
                </c:pt>
                <c:pt idx="27">
                  <c:v>1.4744437062006202</c:v>
                </c:pt>
                <c:pt idx="28">
                  <c:v>1.4461144993209061</c:v>
                </c:pt>
                <c:pt idx="29">
                  <c:v>1.4252851077808</c:v>
                </c:pt>
                <c:pt idx="30">
                  <c:v>1.369676727775115</c:v>
                </c:pt>
                <c:pt idx="31">
                  <c:v>1.3146550051747683</c:v>
                </c:pt>
                <c:pt idx="32">
                  <c:v>1.3738850256319308</c:v>
                </c:pt>
                <c:pt idx="33">
                  <c:v>1.317751856720272</c:v>
                </c:pt>
                <c:pt idx="34">
                  <c:v>1.3598552453723443</c:v>
                </c:pt>
                <c:pt idx="35">
                  <c:v>1.3603199506989696</c:v>
                </c:pt>
                <c:pt idx="36">
                  <c:v>1.3587110965643143</c:v>
                </c:pt>
                <c:pt idx="37">
                  <c:v>1.3997634434658477</c:v>
                </c:pt>
                <c:pt idx="38">
                  <c:v>1.390336514137968</c:v>
                </c:pt>
                <c:pt idx="39">
                  <c:v>1.4073309168632542</c:v>
                </c:pt>
                <c:pt idx="40">
                  <c:v>1.4344859747254335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62B-4FC1-87B9-A93CDC0F25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9613151"/>
        <c:axId val="849621055"/>
      </c:scatterChart>
      <c:valAx>
        <c:axId val="8496131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9621055"/>
        <c:crosses val="autoZero"/>
        <c:crossBetween val="midCat"/>
      </c:valAx>
      <c:valAx>
        <c:axId val="8496210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96131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Sheet3!$BA$2:$BA$42</c:f>
              <c:numCache>
                <c:formatCode>General</c:formatCode>
                <c:ptCount val="41"/>
                <c:pt idx="0">
                  <c:v>1.035002315332427</c:v>
                </c:pt>
                <c:pt idx="1">
                  <c:v>0.95363129176022166</c:v>
                </c:pt>
                <c:pt idx="2">
                  <c:v>0.98511596942270163</c:v>
                </c:pt>
                <c:pt idx="3">
                  <c:v>0.96560682311715262</c:v>
                </c:pt>
                <c:pt idx="4">
                  <c:v>1.0237410590196099</c:v>
                </c:pt>
                <c:pt idx="5">
                  <c:v>0.99928720783310676</c:v>
                </c:pt>
                <c:pt idx="6">
                  <c:v>1.0481847501546515</c:v>
                </c:pt>
                <c:pt idx="7">
                  <c:v>0.98943058336012679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1.3143356023076498</c:v>
                </c:pt>
                <c:pt idx="12">
                  <c:v>1.2168427823715198</c:v>
                </c:pt>
                <c:pt idx="13">
                  <c:v>1.2693520375442024</c:v>
                </c:pt>
                <c:pt idx="14">
                  <c:v>1.1874684892311131</c:v>
                </c:pt>
                <c:pt idx="15">
                  <c:v>1.3456372193124015</c:v>
                </c:pt>
                <c:pt idx="16">
                  <c:v>1.2772797291391551</c:v>
                </c:pt>
                <c:pt idx="17">
                  <c:v>1.3391551516483453</c:v>
                </c:pt>
                <c:pt idx="18">
                  <c:v>1.2979004828145864</c:v>
                </c:pt>
                <c:pt idx="19">
                  <c:v>1.3171014281403362</c:v>
                </c:pt>
                <c:pt idx="20">
                  <c:v>1.3481879544462088</c:v>
                </c:pt>
                <c:pt idx="21">
                  <c:v>1.2932310278308681</c:v>
                </c:pt>
                <c:pt idx="22">
                  <c:v>1.3388551486323801</c:v>
                </c:pt>
                <c:pt idx="23">
                  <c:v>1.4009864103322189</c:v>
                </c:pt>
                <c:pt idx="24">
                  <c:v>1.3791590182274192</c:v>
                </c:pt>
                <c:pt idx="25">
                  <c:v>1.4624574773665988</c:v>
                </c:pt>
                <c:pt idx="26">
                  <c:v>1.4018482753535035</c:v>
                </c:pt>
                <c:pt idx="27">
                  <c:v>1.4210686982363996</c:v>
                </c:pt>
                <c:pt idx="28">
                  <c:v>1.4966736667697733</c:v>
                </c:pt>
                <c:pt idx="29">
                  <c:v>1.4117180159189662</c:v>
                </c:pt>
                <c:pt idx="30">
                  <c:v>1.4280389207504049</c:v>
                </c:pt>
                <c:pt idx="31">
                  <c:v>1.3742862569599752</c:v>
                </c:pt>
                <c:pt idx="32">
                  <c:v>1.3896384114835187</c:v>
                </c:pt>
                <c:pt idx="33">
                  <c:v>1.3164701562009253</c:v>
                </c:pt>
                <c:pt idx="34">
                  <c:v>1.3269867820715475</c:v>
                </c:pt>
                <c:pt idx="35">
                  <c:v>1.3360159463040773</c:v>
                </c:pt>
                <c:pt idx="36">
                  <c:v>1.3202283924048022</c:v>
                </c:pt>
                <c:pt idx="37">
                  <c:v>1.3816990035836059</c:v>
                </c:pt>
                <c:pt idx="38">
                  <c:v>1.4450243484644565</c:v>
                </c:pt>
                <c:pt idx="39">
                  <c:v>1.3914017494919459</c:v>
                </c:pt>
                <c:pt idx="40">
                  <c:v>1.4738218422588223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8C-44C7-A225-36D78FB214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9624799"/>
        <c:axId val="849625631"/>
      </c:scatterChart>
      <c:valAx>
        <c:axId val="8496247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9625631"/>
        <c:crosses val="autoZero"/>
        <c:crossBetween val="midCat"/>
      </c:valAx>
      <c:valAx>
        <c:axId val="8496256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962479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'v-2'!$BA$1</c:f>
              <c:strCache>
                <c:ptCount val="1"/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'v-2'!$BA$2:$BA$46</c:f>
              <c:numCache>
                <c:formatCode>General</c:formatCode>
                <c:ptCount val="45"/>
                <c:pt idx="0">
                  <c:v>0.98153510175415926</c:v>
                </c:pt>
                <c:pt idx="1">
                  <c:v>0.99647952858421196</c:v>
                </c:pt>
                <c:pt idx="2">
                  <c:v>1.0532267133978777</c:v>
                </c:pt>
                <c:pt idx="3">
                  <c:v>0.94167809727653895</c:v>
                </c:pt>
                <c:pt idx="4">
                  <c:v>0.98129722079995052</c:v>
                </c:pt>
                <c:pt idx="5">
                  <c:v>1.0370301345317541</c:v>
                </c:pt>
                <c:pt idx="6">
                  <c:v>1.0088710712672686</c:v>
                </c:pt>
                <c:pt idx="7">
                  <c:v>0.99988213238823798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1.3293516536044356</c:v>
                </c:pt>
                <c:pt idx="12">
                  <c:v>1.3922845367765384</c:v>
                </c:pt>
                <c:pt idx="13">
                  <c:v>1.1716076854373036</c:v>
                </c:pt>
                <c:pt idx="14">
                  <c:v>1.2449654462058453</c:v>
                </c:pt>
                <c:pt idx="15">
                  <c:v>1.444908079602377</c:v>
                </c:pt>
                <c:pt idx="16">
                  <c:v>1.2156738640990223</c:v>
                </c:pt>
                <c:pt idx="17">
                  <c:v>1.4763257203880487</c:v>
                </c:pt>
                <c:pt idx="18">
                  <c:v>1.2712452908760139</c:v>
                </c:pt>
                <c:pt idx="19">
                  <c:v>1.3577622215048428</c:v>
                </c:pt>
                <c:pt idx="20">
                  <c:v>1.4126873583742954</c:v>
                </c:pt>
                <c:pt idx="21">
                  <c:v>1.2888636012491952</c:v>
                </c:pt>
                <c:pt idx="22">
                  <c:v>1.2986352490413475</c:v>
                </c:pt>
                <c:pt idx="23">
                  <c:v>1.3160323146065351</c:v>
                </c:pt>
                <c:pt idx="24">
                  <c:v>1.4235226405771126</c:v>
                </c:pt>
                <c:pt idx="25">
                  <c:v>1.4494442738082678</c:v>
                </c:pt>
                <c:pt idx="26">
                  <c:v>1.5316197435000256</c:v>
                </c:pt>
                <c:pt idx="27">
                  <c:v>1.4463108473754487</c:v>
                </c:pt>
                <c:pt idx="28">
                  <c:v>1.3743698615569946</c:v>
                </c:pt>
                <c:pt idx="29">
                  <c:v>1.5348949813524573</c:v>
                </c:pt>
                <c:pt idx="30">
                  <c:v>1.4013811277112656</c:v>
                </c:pt>
                <c:pt idx="31">
                  <c:v>1.3083706352277364</c:v>
                </c:pt>
                <c:pt idx="32">
                  <c:v>1.4186886059006205</c:v>
                </c:pt>
                <c:pt idx="33">
                  <c:v>1.3753271596932302</c:v>
                </c:pt>
                <c:pt idx="34">
                  <c:v>1.2989572383569445</c:v>
                </c:pt>
                <c:pt idx="35">
                  <c:v>1.4597176040476734</c:v>
                </c:pt>
                <c:pt idx="36">
                  <c:v>1.3716754092957233</c:v>
                </c:pt>
                <c:pt idx="37">
                  <c:v>1.396205922277802</c:v>
                </c:pt>
                <c:pt idx="38">
                  <c:v>1.495848584488968</c:v>
                </c:pt>
                <c:pt idx="39">
                  <c:v>1.3491882873963259</c:v>
                </c:pt>
                <c:pt idx="40">
                  <c:v>1.4011778206131675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CF-472C-AB66-42D32DE424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9610655"/>
        <c:axId val="849631039"/>
      </c:scatterChart>
      <c:valAx>
        <c:axId val="8496106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9631039"/>
        <c:crosses val="autoZero"/>
        <c:crossBetween val="midCat"/>
      </c:valAx>
      <c:valAx>
        <c:axId val="849631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96106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41</xdr:col>
      <xdr:colOff>295275</xdr:colOff>
      <xdr:row>6</xdr:row>
      <xdr:rowOff>85725</xdr:rowOff>
    </xdr:from>
    <xdr:to>
      <xdr:col>48</xdr:col>
      <xdr:colOff>600075</xdr:colOff>
      <xdr:row>33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D13AAEE-8044-C052-8D12-359A8186C9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742950</xdr:colOff>
      <xdr:row>6</xdr:row>
      <xdr:rowOff>28575</xdr:rowOff>
    </xdr:from>
    <xdr:to>
      <xdr:col>44</xdr:col>
      <xdr:colOff>476250</xdr:colOff>
      <xdr:row>34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698B951-344F-6F0D-ABD6-7C31D225FA5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41</xdr:col>
      <xdr:colOff>390525</xdr:colOff>
      <xdr:row>3</xdr:row>
      <xdr:rowOff>28575</xdr:rowOff>
    </xdr:from>
    <xdr:to>
      <xdr:col>49</xdr:col>
      <xdr:colOff>85725</xdr:colOff>
      <xdr:row>29</xdr:row>
      <xdr:rowOff>123825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BFB4BEA-1E6D-929F-915D-6ADB46CCB5D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42"/>
  <sheetViews>
    <sheetView topLeftCell="AB4" workbookViewId="0">
      <selection sqref="A1:BC1048576"/>
    </sheetView>
  </sheetViews>
  <sheetFormatPr defaultRowHeight="15" x14ac:dyDescent="0.25"/>
  <cols>
    <col min="1" max="1" width="18.28515625" customWidth="1"/>
    <col min="2" max="2" width="13.28515625" customWidth="1"/>
    <col min="3" max="3" width="12.5703125" customWidth="1"/>
    <col min="4" max="4" width="13.7109375" customWidth="1"/>
    <col min="5" max="5" width="12.7109375" customWidth="1"/>
    <col min="6" max="6" width="16" customWidth="1"/>
    <col min="7" max="7" width="18.140625" customWidth="1"/>
    <col min="8" max="8" width="12.140625" customWidth="1"/>
    <col min="27" max="27" width="12" bestFit="1" customWidth="1"/>
    <col min="34" max="34" width="12" bestFit="1" customWidth="1"/>
    <col min="37" max="40" width="12" bestFit="1" customWidth="1"/>
    <col min="41" max="42" width="9.140625" style="1"/>
    <col min="52" max="52" width="12" bestFit="1" customWidth="1"/>
  </cols>
  <sheetData>
    <row r="1" spans="1:5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>
        <f>AVERAGEA(A2:A9)</f>
        <v>5.8012584069899731E-8</v>
      </c>
      <c r="AB1">
        <f t="shared" ref="AB1:AV1" si="0">AVERAGEA(B2:B9)</f>
        <v>5.1556554581111413E-8</v>
      </c>
      <c r="AC1">
        <f t="shared" si="0"/>
        <v>7.2356122871042317E-8</v>
      </c>
      <c r="AD1">
        <f t="shared" si="0"/>
        <v>6.5781976310574919E-8</v>
      </c>
      <c r="AE1">
        <f t="shared" si="0"/>
        <v>6.8532820307609654E-8</v>
      </c>
      <c r="AF1">
        <f t="shared" si="0"/>
        <v>1.6914020761760185E-7</v>
      </c>
      <c r="AG1">
        <f t="shared" si="0"/>
        <v>3.0744922696612775E-6</v>
      </c>
      <c r="AH1">
        <f t="shared" si="0"/>
        <v>1.8561254364612978E-6</v>
      </c>
      <c r="AI1">
        <f t="shared" si="0"/>
        <v>8.6583725078526186E-7</v>
      </c>
      <c r="AJ1">
        <f t="shared" si="0"/>
        <v>5.1857756488971063E-7</v>
      </c>
      <c r="AK1">
        <f t="shared" si="0"/>
        <v>1.7490737150183122E-5</v>
      </c>
      <c r="AL1">
        <f t="shared" si="0"/>
        <v>1.9315946474307566E-5</v>
      </c>
      <c r="AM1">
        <f t="shared" si="0"/>
        <v>1.961312887033273E-5</v>
      </c>
      <c r="AN1">
        <f t="shared" si="0"/>
        <v>2.2827784505352611E-5</v>
      </c>
      <c r="AO1" s="1">
        <f t="shared" si="0"/>
        <v>1.8198193174612243E-7</v>
      </c>
      <c r="AP1" s="1">
        <f t="shared" si="0"/>
        <v>1.2596847653867371E-7</v>
      </c>
      <c r="AQ1">
        <f t="shared" si="0"/>
        <v>1.1569310842673985E-7</v>
      </c>
      <c r="AR1">
        <f t="shared" si="0"/>
        <v>1.8114067401597822E-7</v>
      </c>
      <c r="AS1">
        <f t="shared" si="0"/>
        <v>8.9863855023963879E-8</v>
      </c>
      <c r="AT1">
        <f t="shared" si="0"/>
        <v>1.1790271514655615E-7</v>
      </c>
      <c r="AU1">
        <f t="shared" si="0"/>
        <v>1.0204151124071359E-7</v>
      </c>
      <c r="AV1">
        <f t="shared" si="0"/>
        <v>1.1469926164409117E-7</v>
      </c>
      <c r="AW1">
        <f t="shared" ref="AW1" si="1">AVERAGEA(W2:W9)</f>
        <v>2.2701487978338264E-7</v>
      </c>
      <c r="AX1">
        <f t="shared" ref="AX1" si="2">AVERAGEA(X2:X9)</f>
        <v>2.2534969446041941E-7</v>
      </c>
      <c r="AY1">
        <f t="shared" ref="AY1" si="3">AVERAGEA(Y2:Y9)</f>
        <v>1.4914112966835091E-7</v>
      </c>
      <c r="AZ1">
        <f t="shared" ref="AZ1" si="4">AVERAGEA(Z2:Z9)</f>
        <v>3.6153608107269974E-7</v>
      </c>
    </row>
    <row r="2" spans="1:55" x14ac:dyDescent="0.25">
      <c r="A2">
        <v>4.6341256165760569E-8</v>
      </c>
      <c r="B2">
        <v>5.1421864100120729E-8</v>
      </c>
      <c r="C2">
        <v>4.9947175284614787E-8</v>
      </c>
      <c r="D2">
        <v>4.181397628144623E-8</v>
      </c>
      <c r="E2">
        <v>8.6833097157068551E-8</v>
      </c>
      <c r="F2">
        <v>1.8305502180737676E-7</v>
      </c>
      <c r="G2">
        <v>3.5328921512700617E-6</v>
      </c>
      <c r="H2">
        <v>1.9484978110995144E-6</v>
      </c>
      <c r="I2">
        <v>9.4692131824558601E-7</v>
      </c>
      <c r="J2">
        <v>5.8373325373395346E-7</v>
      </c>
      <c r="K2">
        <v>1.8765033019008115E-5</v>
      </c>
      <c r="L2">
        <v>2.2410138626582921E-5</v>
      </c>
      <c r="M2">
        <v>2.5423500119359232E-5</v>
      </c>
      <c r="N2">
        <v>1.9295441234135069E-5</v>
      </c>
      <c r="O2">
        <v>1.6973172023426741E-7</v>
      </c>
      <c r="P2">
        <v>1.2785267244908027E-7</v>
      </c>
      <c r="Q2">
        <v>1.1238898878218606E-7</v>
      </c>
      <c r="R2">
        <v>2.0608786144293845E-7</v>
      </c>
      <c r="S2">
        <v>7.7379127105814405E-8</v>
      </c>
      <c r="T2">
        <v>1.1366591934347525E-7</v>
      </c>
      <c r="U2">
        <v>1.1274823918938637E-7</v>
      </c>
      <c r="V2">
        <v>9.5035147751332261E-8</v>
      </c>
      <c r="W2">
        <v>2.3177744878921658E-7</v>
      </c>
      <c r="X2">
        <v>2.1783853298984468E-7</v>
      </c>
      <c r="Y2">
        <v>1.4201486919773743E-7</v>
      </c>
      <c r="Z2">
        <v>3.6236178857507184E-7</v>
      </c>
      <c r="AA2">
        <f>A2/5.80125840698997E-08</f>
        <v>0.79881385924687864</v>
      </c>
      <c r="AB2">
        <f>B2/5.15565545811114E-08</f>
        <v>0.99738751974244577</v>
      </c>
      <c r="AC2">
        <f>C2/7.23561228710423E-08</f>
        <v>0.6902964573382937</v>
      </c>
      <c r="AD2">
        <f>D2/6.57819763105749E-08</f>
        <v>0.63564487761861821</v>
      </c>
      <c r="AE2">
        <f>E2/6.85328203076097E-08</f>
        <v>1.2670293848599552</v>
      </c>
      <c r="AF2">
        <f>F2/1.69140207617602E-07</f>
        <v>1.0822679266259023</v>
      </c>
      <c r="AG2">
        <f>G2/3.07449226966128E-06</f>
        <v>1.1490977505886799</v>
      </c>
      <c r="AH2">
        <f>H2/0.0000018561254364613</f>
        <v>1.0497662349880417</v>
      </c>
      <c r="AI2">
        <f>I2/8.65837250785262E-07</f>
        <v>1.0936481623847736</v>
      </c>
      <c r="AJ2">
        <f>J2/5.18577564889711E-07</f>
        <v>1.1256430922886134</v>
      </c>
      <c r="AK2">
        <f>K2/0.0000174907371501831</f>
        <v>1.0728554696056178</v>
      </c>
      <c r="AL2">
        <f>L2/0.0000193159464743076</f>
        <v>1.1601884824225905</v>
      </c>
      <c r="AM2">
        <f>M2/0.0000196131288703327</f>
        <v>1.2962490731305725</v>
      </c>
      <c r="AN2">
        <f>N2/0.0000228277845053526</f>
        <v>0.84526123109365792</v>
      </c>
      <c r="AO2" s="1">
        <f>O2/1.81981931746122E-07</f>
        <v>0.93268446271388894</v>
      </c>
      <c r="AP2" s="1">
        <f>P2/1.25968476538674E-07</f>
        <v>1.0149576780015102</v>
      </c>
      <c r="AQ2">
        <f>Q2/1.1569310842674E-07</f>
        <v>0.97144065286614545</v>
      </c>
      <c r="AR2">
        <f>R2/1.81140674015978E-07</f>
        <v>1.137722726066261</v>
      </c>
      <c r="AS2">
        <f>S2/8.98638550239639E-08</f>
        <v>0.86107063941536666</v>
      </c>
      <c r="AT2">
        <f>T2/1.17902715146556E-07</f>
        <v>0.96406532455326155</v>
      </c>
      <c r="AU2">
        <f>U2/1.02041511240714E-07</f>
        <v>1.1049252193395627</v>
      </c>
      <c r="AV2">
        <f>V2/1.14699261644091E-07</f>
        <v>0.82855936811715492</v>
      </c>
      <c r="AW2">
        <f>W2/2.27014879783383E-07</f>
        <v>1.0209791050277321</v>
      </c>
      <c r="AX2">
        <f>X2/2.25349694460419E-07</f>
        <v>0.96666886330350188</v>
      </c>
      <c r="AY2">
        <f>Y2/1.49141129668351E-07</f>
        <v>0.95221800661923095</v>
      </c>
      <c r="AZ2">
        <f>Z2/0.0000003615360810727</f>
        <v>1.0022838868527919</v>
      </c>
      <c r="BA2">
        <f>AVERAGEA(AA2:AZ2)</f>
        <v>1.0008355944158096</v>
      </c>
      <c r="BB2">
        <f>BC2/SQRT(26)</f>
        <v>3.109584715731219E-2</v>
      </c>
      <c r="BC2">
        <f>STDEVA(AA2:AZ2)</f>
        <v>0.15855833144683357</v>
      </c>
    </row>
    <row r="3" spans="1:55" x14ac:dyDescent="0.25">
      <c r="A3">
        <v>7.5271600508131087E-8</v>
      </c>
      <c r="B3">
        <v>3.6054643715033308E-8</v>
      </c>
      <c r="C3">
        <v>9.0491312221274711E-8</v>
      </c>
      <c r="D3">
        <v>5.5628788686590269E-8</v>
      </c>
      <c r="E3">
        <v>3.1513991416431963E-8</v>
      </c>
      <c r="F3">
        <v>1.1598422133829445E-7</v>
      </c>
      <c r="G3">
        <v>3.0111114028841257E-6</v>
      </c>
      <c r="H3">
        <v>1.8039645510725677E-6</v>
      </c>
      <c r="I3">
        <v>8.17060936242342E-7</v>
      </c>
      <c r="J3">
        <v>4.7221328713931143E-7</v>
      </c>
      <c r="K3">
        <v>2.1570111130131409E-5</v>
      </c>
      <c r="L3">
        <v>2.1531792299356312E-5</v>
      </c>
      <c r="M3">
        <v>1.7667895008344203E-5</v>
      </c>
      <c r="N3">
        <v>2.8127575205871835E-5</v>
      </c>
      <c r="O3">
        <v>1.8128594092559069E-7</v>
      </c>
      <c r="P3">
        <v>1.2339842214714736E-7</v>
      </c>
      <c r="Q3">
        <v>9.8212694865651429E-8</v>
      </c>
      <c r="R3">
        <v>1.6942544789344538E-7</v>
      </c>
      <c r="S3">
        <v>9.3627022579312325E-8</v>
      </c>
      <c r="T3">
        <v>1.0382723303337116E-7</v>
      </c>
      <c r="U3">
        <v>1.0240819392492995E-7</v>
      </c>
      <c r="V3">
        <v>1.2856162356911227E-7</v>
      </c>
      <c r="W3">
        <v>2.2836320567876101E-7</v>
      </c>
      <c r="X3">
        <v>3.005796997967991E-7</v>
      </c>
      <c r="Y3">
        <v>1.7029742593877017E-7</v>
      </c>
      <c r="Z3">
        <v>3.6449841900321189E-7</v>
      </c>
      <c r="AA3">
        <f t="shared" ref="AA3:AA9" si="5">A3/5.80125840698997E-08</f>
        <v>1.2975047003152953</v>
      </c>
      <c r="AB3">
        <f t="shared" ref="AB3:AB12" si="6">B3/5.15565545811114E-08</f>
        <v>0.6993222104923692</v>
      </c>
      <c r="AC3">
        <f t="shared" ref="AC3:AC42" si="7">C3/7.23561228710423E-08</f>
        <v>1.2506379367860008</v>
      </c>
      <c r="AD3">
        <f t="shared" ref="AD3:AD42" si="8">D3/6.57819763105749E-08</f>
        <v>0.84565395882834793</v>
      </c>
      <c r="AE3">
        <f t="shared" ref="AE3:AE42" si="9">E3/6.85328203076097E-08</f>
        <v>0.45983794735108452</v>
      </c>
      <c r="AF3">
        <f t="shared" ref="AF3:AF42" si="10">F3/1.69140207617602E-07</f>
        <v>0.68572826634170603</v>
      </c>
      <c r="AG3">
        <f t="shared" ref="AG3:AG42" si="11">G3/3.07449226966128E-06</f>
        <v>0.97938493213901068</v>
      </c>
      <c r="AH3">
        <f t="shared" ref="AH3:AH42" si="12">H3/0.0000018561254364613</f>
        <v>0.9718979739385627</v>
      </c>
      <c r="AI3">
        <f t="shared" ref="AI3:AI42" si="13">I3/8.65837250785262E-07</f>
        <v>0.94366572413154692</v>
      </c>
      <c r="AJ3">
        <f t="shared" ref="AJ3:AJ42" si="14">J3/5.18577564889711E-07</f>
        <v>0.91059335981829415</v>
      </c>
      <c r="AK3">
        <f t="shared" ref="AK3:AK42" si="15">K3/0.0000174907371501831</f>
        <v>1.2332305348208612</v>
      </c>
      <c r="AL3">
        <f t="shared" ref="AL3:AL42" si="16">L3/0.0000193159464743076</f>
        <v>1.1147158814089715</v>
      </c>
      <c r="AM3">
        <f t="shared" ref="AM3:AM42" si="17">M3/0.0000196131288703327</f>
        <v>0.90081980927933913</v>
      </c>
      <c r="AN3">
        <f t="shared" ref="AN3:AN42" si="18">N3/0.0000228277845053526</f>
        <v>1.232164041117374</v>
      </c>
      <c r="AO3" s="1">
        <f t="shared" ref="AO3:AO12" si="19">O3/1.81981931746122E-07</f>
        <v>0.99617549493044033</v>
      </c>
      <c r="AP3" s="1">
        <f t="shared" ref="AP3:AP42" si="20">P3/1.25968476538674E-07</f>
        <v>0.97959763853508541</v>
      </c>
      <c r="AQ3">
        <f t="shared" ref="AQ3:AQ42" si="21">Q3/1.1569310842674E-07</f>
        <v>0.84890704555528784</v>
      </c>
      <c r="AR3">
        <f t="shared" ref="AR3:AR42" si="22">R3/1.81140674015978E-07</f>
        <v>0.93532525929820021</v>
      </c>
      <c r="AS3">
        <f t="shared" ref="AS3:AS42" si="23">S3/8.98638550239639E-08</f>
        <v>1.0418763200660031</v>
      </c>
      <c r="AT3">
        <f t="shared" ref="AT3:AT42" si="24">T3/1.17902715146556E-07</f>
        <v>0.88061782889657236</v>
      </c>
      <c r="AU3">
        <f t="shared" ref="AU3:AU42" si="25">U3/1.02041511240714E-07</f>
        <v>1.0035934658332426</v>
      </c>
      <c r="AV3">
        <f t="shared" ref="AV3:AV42" si="26">V3/1.14699261644091E-07</f>
        <v>1.1208583361943152</v>
      </c>
      <c r="AW3">
        <f t="shared" ref="AW3:AW42" si="27">W3/2.27014879783383E-07</f>
        <v>1.0059393723295345</v>
      </c>
      <c r="AX3">
        <f t="shared" ref="AX3:AX42" si="28">X3/2.25349694460419E-07</f>
        <v>1.3338367310260264</v>
      </c>
      <c r="AY3">
        <f t="shared" ref="AY3:AY42" si="29">Y3/1.49141129668351E-07</f>
        <v>1.1418542042524753</v>
      </c>
      <c r="AZ3">
        <f t="shared" ref="AZ3:AZ42" si="30">Z3/0.0000003615360810727</f>
        <v>1.0081937546087307</v>
      </c>
      <c r="BA3">
        <f t="shared" ref="BA3:BA42" si="31">AVERAGEA(AA3:AZ3)</f>
        <v>0.99315125878056465</v>
      </c>
      <c r="BB3">
        <f t="shared" ref="BB3:BB42" si="32">BC3/SQRT(26)</f>
        <v>3.8993007520195654E-2</v>
      </c>
      <c r="BC3">
        <f t="shared" ref="BC3:BC42" si="33">STDEVA(AA3:AZ3)</f>
        <v>0.19882610623914784</v>
      </c>
    </row>
    <row r="4" spans="1:55" x14ac:dyDescent="0.25">
      <c r="A4">
        <v>6.753271009074524E-8</v>
      </c>
      <c r="B4">
        <v>3.1510012377111707E-8</v>
      </c>
      <c r="C4">
        <v>7.2395778261125088E-8</v>
      </c>
      <c r="D4">
        <v>6.95699782227166E-8</v>
      </c>
      <c r="E4">
        <v>3.8040980143705383E-8</v>
      </c>
      <c r="F4">
        <v>1.9707192677742569E-7</v>
      </c>
      <c r="G4">
        <v>2.598229912109673E-6</v>
      </c>
      <c r="H4">
        <v>1.6228295862674713E-6</v>
      </c>
      <c r="I4">
        <v>7.5246862252242863E-7</v>
      </c>
      <c r="J4">
        <v>5.5461623560404405E-7</v>
      </c>
      <c r="K4">
        <v>1.7010384908644482E-5</v>
      </c>
      <c r="L4">
        <v>1.9282615539850667E-5</v>
      </c>
      <c r="M4">
        <v>1.2908692951896228E-5</v>
      </c>
      <c r="N4">
        <v>2.821405723807402E-5</v>
      </c>
      <c r="O4">
        <v>1.6667036106809974E-7</v>
      </c>
      <c r="P4">
        <v>1.2086820788681507E-7</v>
      </c>
      <c r="Q4">
        <v>1.2826453144043626E-7</v>
      </c>
      <c r="R4">
        <v>2.1965570340398699E-7</v>
      </c>
      <c r="S4">
        <v>1.0983967513311654E-7</v>
      </c>
      <c r="T4">
        <v>1.2097871149308048E-7</v>
      </c>
      <c r="U4">
        <v>1.06962033896707E-7</v>
      </c>
      <c r="V4">
        <v>1.3123008102411404E-7</v>
      </c>
      <c r="W4">
        <v>2.3501706891693175E-7</v>
      </c>
      <c r="X4">
        <v>2.9189686756581068E-7</v>
      </c>
      <c r="Y4">
        <v>1.3670387488673441E-7</v>
      </c>
      <c r="Z4">
        <v>4.1183920984622091E-7</v>
      </c>
      <c r="AA4">
        <f t="shared" si="5"/>
        <v>1.1641044985924895</v>
      </c>
      <c r="AB4">
        <f t="shared" si="6"/>
        <v>0.61117374178948569</v>
      </c>
      <c r="AC4">
        <f t="shared" si="7"/>
        <v>1.0005480585264839</v>
      </c>
      <c r="AD4">
        <f t="shared" si="8"/>
        <v>1.0575841913635657</v>
      </c>
      <c r="AE4">
        <f t="shared" si="9"/>
        <v>0.55507682265166336</v>
      </c>
      <c r="AF4">
        <f t="shared" si="10"/>
        <v>1.1651394399548844</v>
      </c>
      <c r="AG4">
        <f t="shared" si="11"/>
        <v>0.8450923548413809</v>
      </c>
      <c r="AH4">
        <f t="shared" si="12"/>
        <v>0.87431029950292216</v>
      </c>
      <c r="AI4">
        <f t="shared" si="13"/>
        <v>0.86906473686594699</v>
      </c>
      <c r="AJ4">
        <f t="shared" si="14"/>
        <v>1.0694952368832182</v>
      </c>
      <c r="AK4">
        <f t="shared" si="15"/>
        <v>0.97253676403606648</v>
      </c>
      <c r="AL4">
        <f t="shared" si="16"/>
        <v>0.99827443431253726</v>
      </c>
      <c r="AM4">
        <f t="shared" si="17"/>
        <v>0.6581659171893901</v>
      </c>
      <c r="AN4">
        <f t="shared" si="18"/>
        <v>1.2359524960233639</v>
      </c>
      <c r="AO4" s="1">
        <f t="shared" si="19"/>
        <v>0.91586213789958548</v>
      </c>
      <c r="AP4" s="1">
        <f t="shared" si="20"/>
        <v>0.95951154771413716</v>
      </c>
      <c r="AQ4">
        <f t="shared" si="21"/>
        <v>1.1086618138681685</v>
      </c>
      <c r="AR4">
        <f t="shared" si="22"/>
        <v>1.2126249645323262</v>
      </c>
      <c r="AS4">
        <f t="shared" si="23"/>
        <v>1.2222898194588436</v>
      </c>
      <c r="AT4">
        <f t="shared" si="24"/>
        <v>1.0260892748966888</v>
      </c>
      <c r="AU4">
        <f t="shared" si="25"/>
        <v>1.0482207936374597</v>
      </c>
      <c r="AV4">
        <f t="shared" si="26"/>
        <v>1.1441231542650883</v>
      </c>
      <c r="AW4">
        <f t="shared" si="27"/>
        <v>1.0352496239065228</v>
      </c>
      <c r="AX4">
        <f t="shared" si="28"/>
        <v>1.2953062495368957</v>
      </c>
      <c r="AY4">
        <f t="shared" si="29"/>
        <v>0.91660747904167261</v>
      </c>
      <c r="AZ4">
        <f t="shared" si="30"/>
        <v>1.139137229745558</v>
      </c>
      <c r="BA4">
        <f t="shared" si="31"/>
        <v>1.003853964655244</v>
      </c>
      <c r="BB4">
        <f t="shared" si="32"/>
        <v>3.710712792696659E-2</v>
      </c>
      <c r="BC4">
        <f t="shared" si="33"/>
        <v>0.18920996939298643</v>
      </c>
    </row>
    <row r="5" spans="1:55" x14ac:dyDescent="0.25">
      <c r="A5">
        <v>5.5792689579448052E-8</v>
      </c>
      <c r="B5">
        <v>5.8800367241929052E-8</v>
      </c>
      <c r="C5">
        <v>5.9497779147932306E-8</v>
      </c>
      <c r="D5">
        <v>8.009078555915039E-8</v>
      </c>
      <c r="E5">
        <v>7.884136721258983E-8</v>
      </c>
      <c r="F5">
        <v>1.8369428289588541E-7</v>
      </c>
      <c r="G5">
        <v>2.6668858481571078E-6</v>
      </c>
      <c r="H5">
        <v>1.6311532817780972E-6</v>
      </c>
      <c r="I5">
        <v>8.0360405263490975E-7</v>
      </c>
      <c r="J5">
        <v>4.9045956984627992E-7</v>
      </c>
      <c r="K5">
        <v>1.3291491995914839E-5</v>
      </c>
      <c r="L5">
        <v>1.5976709619280882E-5</v>
      </c>
      <c r="M5">
        <v>2.914074320869986E-5</v>
      </c>
      <c r="N5">
        <v>2.2460500986198895E-5</v>
      </c>
      <c r="O5">
        <v>1.776506906026043E-7</v>
      </c>
      <c r="P5">
        <v>1.1417137102398556E-7</v>
      </c>
      <c r="Q5">
        <v>1.0459734767209738E-7</v>
      </c>
      <c r="R5">
        <v>1.281441655009985E-7</v>
      </c>
      <c r="S5">
        <v>7.5081061368109658E-8</v>
      </c>
      <c r="T5">
        <v>1.1983684089500457E-7</v>
      </c>
      <c r="U5">
        <v>8.8654815044719726E-8</v>
      </c>
      <c r="V5">
        <v>1.2655618775170296E-7</v>
      </c>
      <c r="W5">
        <v>2.1204687072895467E-7</v>
      </c>
      <c r="X5">
        <v>2.201995812356472E-7</v>
      </c>
      <c r="Y5">
        <v>1.4211673260433599E-7</v>
      </c>
      <c r="Z5">
        <v>2.6224483917758334E-7</v>
      </c>
      <c r="AA5">
        <f t="shared" si="5"/>
        <v>0.96173425945348545</v>
      </c>
      <c r="AB5">
        <f t="shared" si="6"/>
        <v>1.14050226435169</v>
      </c>
      <c r="AC5">
        <f t="shared" si="7"/>
        <v>0.82229086892857761</v>
      </c>
      <c r="AD5">
        <f t="shared" si="8"/>
        <v>1.2175186890253895</v>
      </c>
      <c r="AE5">
        <f t="shared" si="9"/>
        <v>1.1504176664364636</v>
      </c>
      <c r="AF5">
        <f t="shared" si="10"/>
        <v>1.0860474010484116</v>
      </c>
      <c r="AG5">
        <f t="shared" si="11"/>
        <v>0.86742317568127159</v>
      </c>
      <c r="AH5">
        <f t="shared" si="12"/>
        <v>0.87879474616106124</v>
      </c>
      <c r="AI5">
        <f t="shared" si="13"/>
        <v>0.92812367671417406</v>
      </c>
      <c r="AJ5">
        <f t="shared" si="14"/>
        <v>0.94577861259884788</v>
      </c>
      <c r="AK5">
        <f t="shared" si="15"/>
        <v>0.75991605624098579</v>
      </c>
      <c r="AL5">
        <f t="shared" si="16"/>
        <v>0.82712538267445079</v>
      </c>
      <c r="AM5">
        <f t="shared" si="17"/>
        <v>1.4857773790891091</v>
      </c>
      <c r="AN5">
        <f t="shared" si="18"/>
        <v>0.98391068046627184</v>
      </c>
      <c r="AO5" s="1">
        <f t="shared" si="19"/>
        <v>0.97619960892842872</v>
      </c>
      <c r="AP5" s="1">
        <f t="shared" si="20"/>
        <v>0.90634874820394784</v>
      </c>
      <c r="AQ5">
        <f t="shared" si="21"/>
        <v>0.904093157271604</v>
      </c>
      <c r="AR5">
        <f t="shared" si="22"/>
        <v>0.70742899791625591</v>
      </c>
      <c r="AS5">
        <f t="shared" si="23"/>
        <v>0.8354978912054003</v>
      </c>
      <c r="AT5">
        <f t="shared" si="24"/>
        <v>1.0164044207637153</v>
      </c>
      <c r="AU5">
        <f t="shared" si="25"/>
        <v>0.86881127069536135</v>
      </c>
      <c r="AV5">
        <f t="shared" si="26"/>
        <v>1.1033740404049306</v>
      </c>
      <c r="AW5">
        <f t="shared" si="27"/>
        <v>0.9340659560786907</v>
      </c>
      <c r="AX5">
        <f t="shared" si="28"/>
        <v>0.97714612732400941</v>
      </c>
      <c r="AY5">
        <f t="shared" si="29"/>
        <v>0.95290100672004208</v>
      </c>
      <c r="AZ5">
        <f t="shared" si="30"/>
        <v>0.72536284179295918</v>
      </c>
      <c r="BA5">
        <f t="shared" si="31"/>
        <v>0.96011518946828978</v>
      </c>
      <c r="BB5">
        <f t="shared" si="32"/>
        <v>3.269391935930533E-2</v>
      </c>
      <c r="BC5">
        <f t="shared" si="33"/>
        <v>0.16670693278892679</v>
      </c>
    </row>
    <row r="6" spans="1:55" x14ac:dyDescent="0.25">
      <c r="A6">
        <v>4.7810317482799292E-8</v>
      </c>
      <c r="B6">
        <v>6.35832293482963E-8</v>
      </c>
      <c r="C6">
        <v>9.3644928256253479E-8</v>
      </c>
      <c r="D6">
        <v>8.5035935626365244E-8</v>
      </c>
      <c r="E6">
        <v>6.7739620135398582E-8</v>
      </c>
      <c r="F6">
        <v>1.5820023691048846E-7</v>
      </c>
      <c r="G6">
        <v>3.1713716452941298E-6</v>
      </c>
      <c r="H6">
        <v>1.9976432668045163E-6</v>
      </c>
      <c r="I6">
        <v>8.7308035290334374E-7</v>
      </c>
      <c r="J6">
        <v>5.187375791138038E-7</v>
      </c>
      <c r="K6">
        <v>1.417488692823099E-5</v>
      </c>
      <c r="L6">
        <v>1.9437671653577127E-5</v>
      </c>
      <c r="M6">
        <v>1.7332968127448112E-5</v>
      </c>
      <c r="N6">
        <v>2.1143239791854285E-5</v>
      </c>
      <c r="O6">
        <v>1.8455693862051703E-7</v>
      </c>
      <c r="P6">
        <v>1.6526337276445702E-7</v>
      </c>
      <c r="Q6">
        <v>1.1679890121740755E-7</v>
      </c>
      <c r="R6">
        <v>1.4414183624467114E-7</v>
      </c>
      <c r="S6">
        <v>9.5283610335172853E-8</v>
      </c>
      <c r="T6">
        <v>1.2271448213141412E-7</v>
      </c>
      <c r="U6">
        <v>1.1578731573536061E-7</v>
      </c>
      <c r="V6">
        <v>9.4354732027568389E-8</v>
      </c>
      <c r="W6">
        <v>2.3629763745702803E-7</v>
      </c>
      <c r="X6">
        <v>1.7146521713584661E-7</v>
      </c>
      <c r="Y6">
        <v>1.1954125511692837E-7</v>
      </c>
      <c r="Z6">
        <v>3.5329139791429043E-7</v>
      </c>
      <c r="AA6">
        <f t="shared" si="5"/>
        <v>0.82413700836343307</v>
      </c>
      <c r="AB6">
        <f t="shared" si="6"/>
        <v>1.2332714989374227</v>
      </c>
      <c r="AC6">
        <f t="shared" si="7"/>
        <v>1.294222583251917</v>
      </c>
      <c r="AD6">
        <f t="shared" si="8"/>
        <v>1.2926935369786865</v>
      </c>
      <c r="AE6">
        <f t="shared" si="9"/>
        <v>0.98842598088549649</v>
      </c>
      <c r="AF6">
        <f t="shared" si="10"/>
        <v>0.93532010595702353</v>
      </c>
      <c r="AG6">
        <f t="shared" si="11"/>
        <v>1.0315106909159746</v>
      </c>
      <c r="AH6">
        <f t="shared" si="12"/>
        <v>1.0762436781282518</v>
      </c>
      <c r="AI6">
        <f t="shared" si="13"/>
        <v>1.0083654313919996</v>
      </c>
      <c r="AJ6">
        <f t="shared" si="14"/>
        <v>1.0003085637230118</v>
      </c>
      <c r="AK6">
        <f t="shared" si="15"/>
        <v>0.81042250000781713</v>
      </c>
      <c r="AL6">
        <f t="shared" si="16"/>
        <v>1.006301797296417</v>
      </c>
      <c r="AM6">
        <f t="shared" si="17"/>
        <v>0.88374314175166535</v>
      </c>
      <c r="AN6">
        <f t="shared" si="18"/>
        <v>0.92620638620873053</v>
      </c>
      <c r="AO6" s="1">
        <f t="shared" si="19"/>
        <v>1.0141497941564186</v>
      </c>
      <c r="AP6" s="1">
        <f t="shared" si="20"/>
        <v>1.3119422994190055</v>
      </c>
      <c r="AQ6">
        <f t="shared" si="21"/>
        <v>1.0095579832343062</v>
      </c>
      <c r="AR6">
        <f t="shared" si="22"/>
        <v>0.79574527933994943</v>
      </c>
      <c r="AS6">
        <f t="shared" si="23"/>
        <v>1.0603107368336655</v>
      </c>
      <c r="AT6">
        <f t="shared" si="24"/>
        <v>1.040811333130683</v>
      </c>
      <c r="AU6">
        <f t="shared" si="25"/>
        <v>1.1347079666648656</v>
      </c>
      <c r="AV6">
        <f t="shared" si="26"/>
        <v>0.82262719633147086</v>
      </c>
      <c r="AW6">
        <f t="shared" si="27"/>
        <v>1.040890525248841</v>
      </c>
      <c r="AX6">
        <f t="shared" si="28"/>
        <v>0.76088506597005046</v>
      </c>
      <c r="AY6">
        <f t="shared" si="29"/>
        <v>0.80153110937777772</v>
      </c>
      <c r="AZ6">
        <f t="shared" si="30"/>
        <v>0.97719540706989161</v>
      </c>
      <c r="BA6">
        <f t="shared" si="31"/>
        <v>1.0031356769451836</v>
      </c>
      <c r="BB6">
        <f t="shared" si="32"/>
        <v>3.0795754206285671E-2</v>
      </c>
      <c r="BC6">
        <f t="shared" si="33"/>
        <v>0.15702815163365771</v>
      </c>
    </row>
    <row r="7" spans="1:55" x14ac:dyDescent="0.25">
      <c r="A7">
        <v>6.6905386120197363E-8</v>
      </c>
      <c r="B7">
        <v>6.4968844526447356E-8</v>
      </c>
      <c r="C7">
        <v>8.5060491983313113E-8</v>
      </c>
      <c r="D7">
        <v>6.324960821757486E-8</v>
      </c>
      <c r="E7">
        <v>7.5314403602533275E-8</v>
      </c>
      <c r="F7">
        <v>2.1124378690728918E-7</v>
      </c>
      <c r="G7">
        <v>3.324690624140203E-6</v>
      </c>
      <c r="H7">
        <v>1.9626895664259791E-6</v>
      </c>
      <c r="I7">
        <v>9.7547308541834354E-7</v>
      </c>
      <c r="J7">
        <v>5.1654569688253105E-7</v>
      </c>
      <c r="K7">
        <v>1.9745230019907467E-5</v>
      </c>
      <c r="L7">
        <v>1.8622129573486745E-5</v>
      </c>
      <c r="M7">
        <v>1.7023799955495633E-5</v>
      </c>
      <c r="N7">
        <v>2.0443063476704992E-5</v>
      </c>
      <c r="O7">
        <v>1.942535163834691E-7</v>
      </c>
      <c r="P7">
        <v>9.3468315753852949E-8</v>
      </c>
      <c r="Q7">
        <v>1.0498365554667544E-7</v>
      </c>
      <c r="R7">
        <v>2.1336381905712187E-7</v>
      </c>
      <c r="S7">
        <v>7.2229013881042192E-8</v>
      </c>
      <c r="T7">
        <v>1.1909787644981407E-7</v>
      </c>
      <c r="U7">
        <v>7.8796574598527513E-8</v>
      </c>
      <c r="V7">
        <v>9.610585038899444E-8</v>
      </c>
      <c r="W7">
        <v>1.9615072233136743E-7</v>
      </c>
      <c r="X7">
        <v>1.8768514564726502E-7</v>
      </c>
      <c r="Y7">
        <v>2.0433526515262201E-7</v>
      </c>
      <c r="Z7">
        <v>4.8814627007232048E-7</v>
      </c>
      <c r="AA7">
        <f t="shared" si="5"/>
        <v>1.1532909142537535</v>
      </c>
      <c r="AB7">
        <f t="shared" si="6"/>
        <v>1.2601471346234949</v>
      </c>
      <c r="AC7">
        <f t="shared" si="7"/>
        <v>1.17558112027248</v>
      </c>
      <c r="AD7">
        <f t="shared" si="8"/>
        <v>0.96150361793564798</v>
      </c>
      <c r="AE7">
        <f t="shared" si="9"/>
        <v>1.0989538043886773</v>
      </c>
      <c r="AF7">
        <f t="shared" si="10"/>
        <v>1.2489270876672707</v>
      </c>
      <c r="AG7">
        <f t="shared" si="11"/>
        <v>1.0813787554282865</v>
      </c>
      <c r="AH7">
        <f t="shared" si="12"/>
        <v>1.0574121381407517</v>
      </c>
      <c r="AI7">
        <f t="shared" si="13"/>
        <v>1.1266240676682004</v>
      </c>
      <c r="AJ7">
        <f t="shared" si="14"/>
        <v>0.99608184359535079</v>
      </c>
      <c r="AK7">
        <f t="shared" si="15"/>
        <v>1.1288963895784556</v>
      </c>
      <c r="AL7">
        <f t="shared" si="16"/>
        <v>0.96408061589196736</v>
      </c>
      <c r="AM7">
        <f t="shared" si="17"/>
        <v>0.86797981433988591</v>
      </c>
      <c r="AN7">
        <f t="shared" si="18"/>
        <v>0.89553427630752147</v>
      </c>
      <c r="AO7" s="1">
        <f t="shared" si="19"/>
        <v>1.0674329837011889</v>
      </c>
      <c r="AP7" s="1">
        <f t="shared" si="20"/>
        <v>0.74199766737003392</v>
      </c>
      <c r="AQ7">
        <f t="shared" si="21"/>
        <v>0.90743223148122021</v>
      </c>
      <c r="AR7">
        <f t="shared" si="22"/>
        <v>1.177890168600684</v>
      </c>
      <c r="AS7">
        <f t="shared" si="23"/>
        <v>0.80376046478065011</v>
      </c>
      <c r="AT7">
        <f t="shared" si="24"/>
        <v>1.0101368429197959</v>
      </c>
      <c r="AU7">
        <f t="shared" si="25"/>
        <v>0.77220117225280882</v>
      </c>
      <c r="AV7">
        <f t="shared" si="26"/>
        <v>0.83789423760380033</v>
      </c>
      <c r="AW7">
        <f t="shared" si="27"/>
        <v>0.86404346058079506</v>
      </c>
      <c r="AX7">
        <f t="shared" si="28"/>
        <v>0.83286177110939252</v>
      </c>
      <c r="AY7">
        <f t="shared" si="29"/>
        <v>1.3700799075815482</v>
      </c>
      <c r="AZ7">
        <f t="shared" si="30"/>
        <v>1.3502007009202517</v>
      </c>
      <c r="BA7">
        <f t="shared" si="31"/>
        <v>1.0289355072689967</v>
      </c>
      <c r="BB7">
        <f t="shared" si="32"/>
        <v>3.4636930967873639E-2</v>
      </c>
      <c r="BC7">
        <f t="shared" si="33"/>
        <v>0.17661438689615389</v>
      </c>
    </row>
    <row r="8" spans="1:55" x14ac:dyDescent="0.25">
      <c r="A8">
        <v>4.5476554078049958E-8</v>
      </c>
      <c r="B8">
        <v>5.1378265197854489E-8</v>
      </c>
      <c r="C8">
        <v>4.2988403947674669E-8</v>
      </c>
      <c r="D8">
        <v>6.0582806327147409E-8</v>
      </c>
      <c r="E8">
        <v>8.8755768956616521E-8</v>
      </c>
      <c r="F8">
        <v>1.9870913092745468E-7</v>
      </c>
      <c r="G8">
        <v>3.2347161322832108E-6</v>
      </c>
      <c r="H8">
        <v>1.9716535462066531E-6</v>
      </c>
      <c r="I8">
        <v>9.4900315161794424E-7</v>
      </c>
      <c r="J8">
        <v>5.2349423640407622E-7</v>
      </c>
      <c r="K8">
        <v>1.6829053492983803E-5</v>
      </c>
      <c r="L8">
        <v>2.3701697500655428E-5</v>
      </c>
      <c r="M8">
        <v>2.4117478460539132E-5</v>
      </c>
      <c r="N8">
        <v>2.4232678697444499E-5</v>
      </c>
      <c r="O8">
        <v>1.9032950149266981E-7</v>
      </c>
      <c r="P8">
        <v>1.1914988817807171E-7</v>
      </c>
      <c r="Q8">
        <v>1.220832928083837E-7</v>
      </c>
      <c r="R8">
        <v>2.1021909901719482E-7</v>
      </c>
      <c r="S8">
        <v>9.4555616669822484E-8</v>
      </c>
      <c r="T8">
        <v>1.1347674444550648E-7</v>
      </c>
      <c r="U8">
        <v>1.0284054496878525E-7</v>
      </c>
      <c r="V8">
        <v>1.2769623936037533E-7</v>
      </c>
      <c r="W8">
        <v>2.1937376004643738E-7</v>
      </c>
      <c r="X8">
        <v>2.027263690251857E-7</v>
      </c>
      <c r="Y8">
        <v>1.3131352716300171E-7</v>
      </c>
      <c r="Z8">
        <v>2.8511203709058464E-7</v>
      </c>
      <c r="AA8">
        <f t="shared" si="5"/>
        <v>0.78390843654292308</v>
      </c>
      <c r="AB8">
        <f t="shared" si="6"/>
        <v>0.99654186776627174</v>
      </c>
      <c r="AC8">
        <f t="shared" si="7"/>
        <v>0.59412254612220372</v>
      </c>
      <c r="AD8">
        <f t="shared" si="8"/>
        <v>0.92096360925854859</v>
      </c>
      <c r="AE8">
        <f t="shared" si="9"/>
        <v>1.2950841444761223</v>
      </c>
      <c r="AF8">
        <f t="shared" si="10"/>
        <v>1.1748190080072689</v>
      </c>
      <c r="AG8">
        <f t="shared" si="11"/>
        <v>1.0521139259977983</v>
      </c>
      <c r="AH8">
        <f t="shared" si="12"/>
        <v>1.0622415422341323</v>
      </c>
      <c r="AI8">
        <f t="shared" si="13"/>
        <v>1.0960525788850686</v>
      </c>
      <c r="AJ8">
        <f t="shared" si="14"/>
        <v>1.0094810725477699</v>
      </c>
      <c r="AK8">
        <f t="shared" si="15"/>
        <v>0.96216948139362046</v>
      </c>
      <c r="AL8">
        <f t="shared" si="16"/>
        <v>1.2270533847348031</v>
      </c>
      <c r="AM8">
        <f t="shared" si="17"/>
        <v>1.229659919127938</v>
      </c>
      <c r="AN8">
        <f t="shared" si="18"/>
        <v>1.0615431686663452</v>
      </c>
      <c r="AO8" s="1">
        <f t="shared" si="19"/>
        <v>1.0458703216657423</v>
      </c>
      <c r="AP8" s="1">
        <f t="shared" si="20"/>
        <v>0.94587067695060278</v>
      </c>
      <c r="AQ8">
        <f t="shared" si="21"/>
        <v>1.0552339242029281</v>
      </c>
      <c r="AR8">
        <f t="shared" si="22"/>
        <v>1.1605295175099761</v>
      </c>
      <c r="AS8">
        <f t="shared" si="23"/>
        <v>1.0522096636585136</v>
      </c>
      <c r="AT8">
        <f t="shared" si="24"/>
        <v>0.96246082462521809</v>
      </c>
      <c r="AU8">
        <f t="shared" si="25"/>
        <v>1.0078304772083035</v>
      </c>
      <c r="AV8">
        <f t="shared" si="26"/>
        <v>1.1133135255622972</v>
      </c>
      <c r="AW8">
        <f t="shared" si="27"/>
        <v>0.96634088591797695</v>
      </c>
      <c r="AX8">
        <f t="shared" si="28"/>
        <v>0.89960791609057666</v>
      </c>
      <c r="AY8">
        <f t="shared" si="29"/>
        <v>0.88046488218915209</v>
      </c>
      <c r="AZ8">
        <f t="shared" si="30"/>
        <v>0.78861295460369962</v>
      </c>
      <c r="BA8">
        <f t="shared" si="31"/>
        <v>1.0132346252286846</v>
      </c>
      <c r="BB8">
        <f t="shared" si="32"/>
        <v>2.9801138197820185E-2</v>
      </c>
      <c r="BC8">
        <f t="shared" si="33"/>
        <v>0.15195658519796043</v>
      </c>
    </row>
    <row r="9" spans="1:55" x14ac:dyDescent="0.25">
      <c r="A9">
        <v>5.8970158534066286E-8</v>
      </c>
      <c r="B9">
        <v>5.4735210142098367E-8</v>
      </c>
      <c r="C9">
        <v>8.4823113866150379E-8</v>
      </c>
      <c r="D9">
        <v>7.0283931563608348E-8</v>
      </c>
      <c r="E9">
        <v>8.1223333836533129E-8</v>
      </c>
      <c r="F9">
        <v>1.0516305337660015E-7</v>
      </c>
      <c r="G9">
        <v>3.0560404411517084E-6</v>
      </c>
      <c r="H9">
        <v>1.9105718820355833E-6</v>
      </c>
      <c r="I9">
        <v>8.0908648669719696E-7</v>
      </c>
      <c r="J9">
        <v>4.888206603936851E-7</v>
      </c>
      <c r="K9">
        <v>1.8539705706643872E-5</v>
      </c>
      <c r="L9">
        <v>1.3564816981670447E-5</v>
      </c>
      <c r="M9">
        <v>1.3289953130879439E-5</v>
      </c>
      <c r="N9">
        <v>1.8705719412537292E-5</v>
      </c>
      <c r="O9">
        <v>1.9137678464176133E-7</v>
      </c>
      <c r="P9">
        <v>1.4357556210597977E-7</v>
      </c>
      <c r="Q9">
        <v>1.3821545508108102E-7</v>
      </c>
      <c r="R9">
        <v>1.5808745956746861E-7</v>
      </c>
      <c r="S9">
        <v>1.0091571311932057E-7</v>
      </c>
      <c r="T9">
        <v>1.2962391338078305E-7</v>
      </c>
      <c r="U9">
        <v>1.081343725672923E-7</v>
      </c>
      <c r="V9">
        <v>1.1805423127952963E-7</v>
      </c>
      <c r="W9">
        <v>2.5709232431836426E-7</v>
      </c>
      <c r="X9">
        <v>2.1040614228695631E-7</v>
      </c>
      <c r="Y9">
        <v>1.4680608728667721E-7</v>
      </c>
      <c r="Z9">
        <v>3.6479468690231442E-7</v>
      </c>
      <c r="AA9">
        <f t="shared" si="5"/>
        <v>1.0165063232317457</v>
      </c>
      <c r="AB9">
        <f t="shared" si="6"/>
        <v>1.0616537622968218</v>
      </c>
      <c r="AC9">
        <f t="shared" si="7"/>
        <v>1.1723004287740451</v>
      </c>
      <c r="AD9">
        <f t="shared" si="8"/>
        <v>1.068437518991197</v>
      </c>
      <c r="AE9">
        <f t="shared" si="9"/>
        <v>1.1851742489505326</v>
      </c>
      <c r="AF9">
        <f t="shared" si="10"/>
        <v>0.62175076439752508</v>
      </c>
      <c r="AG9">
        <f t="shared" si="11"/>
        <v>0.99399841440759107</v>
      </c>
      <c r="AH9">
        <f t="shared" si="12"/>
        <v>1.0293333869062671</v>
      </c>
      <c r="AI9">
        <f t="shared" si="13"/>
        <v>0.93445562195828891</v>
      </c>
      <c r="AJ9">
        <f t="shared" si="14"/>
        <v>0.94261821854488725</v>
      </c>
      <c r="AK9">
        <f t="shared" si="15"/>
        <v>1.0599728043165861</v>
      </c>
      <c r="AL9">
        <f t="shared" si="16"/>
        <v>0.7022600212582486</v>
      </c>
      <c r="AM9">
        <f t="shared" si="17"/>
        <v>0.6776049460921123</v>
      </c>
      <c r="AN9">
        <f t="shared" si="18"/>
        <v>0.81942772011673859</v>
      </c>
      <c r="AO9" s="1">
        <f t="shared" si="19"/>
        <v>1.0516251960043255</v>
      </c>
      <c r="AP9" s="1">
        <f t="shared" si="20"/>
        <v>1.1397737438056588</v>
      </c>
      <c r="AQ9">
        <f t="shared" si="21"/>
        <v>1.1946731915203297</v>
      </c>
      <c r="AR9">
        <f t="shared" si="22"/>
        <v>0.87273308673635652</v>
      </c>
      <c r="AS9">
        <f t="shared" si="23"/>
        <v>1.1229844645815548</v>
      </c>
      <c r="AT9">
        <f t="shared" si="24"/>
        <v>1.0994141502140753</v>
      </c>
      <c r="AU9">
        <f t="shared" si="25"/>
        <v>1.0597096343683636</v>
      </c>
      <c r="AV9">
        <f t="shared" si="26"/>
        <v>1.0292501415209543</v>
      </c>
      <c r="AW9">
        <f t="shared" si="27"/>
        <v>1.1324910709098939</v>
      </c>
      <c r="AX9">
        <f t="shared" si="28"/>
        <v>0.933687275639562</v>
      </c>
      <c r="AY9">
        <f t="shared" si="29"/>
        <v>0.98434340421809685</v>
      </c>
      <c r="AZ9">
        <f t="shared" si="30"/>
        <v>1.0090132244061116</v>
      </c>
      <c r="BA9">
        <f t="shared" si="31"/>
        <v>0.99673818323722607</v>
      </c>
      <c r="BB9">
        <f t="shared" si="32"/>
        <v>2.9892352009780101E-2</v>
      </c>
      <c r="BC9">
        <f t="shared" si="33"/>
        <v>0.15242168620505323</v>
      </c>
    </row>
    <row r="10" spans="1:55" x14ac:dyDescent="0.25">
      <c r="AA10">
        <f>A10/5.80125840698997E-08</f>
        <v>0</v>
      </c>
      <c r="AB10">
        <f t="shared" si="6"/>
        <v>0</v>
      </c>
      <c r="AC10">
        <f t="shared" si="7"/>
        <v>0</v>
      </c>
      <c r="AD10">
        <f t="shared" si="8"/>
        <v>0</v>
      </c>
      <c r="AE10">
        <f t="shared" si="9"/>
        <v>0</v>
      </c>
      <c r="AF10">
        <f t="shared" si="10"/>
        <v>0</v>
      </c>
      <c r="AG10">
        <f t="shared" si="11"/>
        <v>0</v>
      </c>
      <c r="AH10">
        <f t="shared" si="12"/>
        <v>0</v>
      </c>
      <c r="AI10">
        <f t="shared" si="13"/>
        <v>0</v>
      </c>
      <c r="AJ10">
        <f t="shared" si="14"/>
        <v>0</v>
      </c>
      <c r="AK10">
        <f t="shared" si="15"/>
        <v>0</v>
      </c>
      <c r="AL10">
        <f t="shared" si="16"/>
        <v>0</v>
      </c>
      <c r="AM10">
        <f t="shared" si="17"/>
        <v>0</v>
      </c>
      <c r="AN10">
        <f t="shared" si="18"/>
        <v>0</v>
      </c>
      <c r="AO10" s="1">
        <f t="shared" si="19"/>
        <v>0</v>
      </c>
      <c r="AP10" s="1">
        <f t="shared" si="20"/>
        <v>0</v>
      </c>
      <c r="AQ10">
        <f t="shared" si="21"/>
        <v>0</v>
      </c>
      <c r="AR10">
        <f t="shared" si="22"/>
        <v>0</v>
      </c>
      <c r="AS10">
        <f t="shared" si="23"/>
        <v>0</v>
      </c>
      <c r="AT10">
        <f t="shared" si="24"/>
        <v>0</v>
      </c>
      <c r="AU10">
        <f t="shared" si="25"/>
        <v>0</v>
      </c>
      <c r="AV10">
        <f t="shared" si="26"/>
        <v>0</v>
      </c>
      <c r="AW10">
        <f t="shared" si="27"/>
        <v>0</v>
      </c>
      <c r="AX10">
        <f t="shared" si="28"/>
        <v>0</v>
      </c>
      <c r="AY10">
        <f t="shared" si="29"/>
        <v>0</v>
      </c>
      <c r="AZ10">
        <f t="shared" si="30"/>
        <v>0</v>
      </c>
      <c r="BA10">
        <f t="shared" si="31"/>
        <v>0</v>
      </c>
      <c r="BB10">
        <f t="shared" si="32"/>
        <v>0</v>
      </c>
      <c r="BC10">
        <f t="shared" si="33"/>
        <v>0</v>
      </c>
    </row>
    <row r="11" spans="1:55" x14ac:dyDescent="0.25">
      <c r="AA11">
        <f>A11/5.80125840698997E-08</f>
        <v>0</v>
      </c>
      <c r="AB11">
        <f t="shared" si="6"/>
        <v>0</v>
      </c>
      <c r="AC11">
        <f t="shared" si="7"/>
        <v>0</v>
      </c>
      <c r="AD11">
        <f t="shared" si="8"/>
        <v>0</v>
      </c>
      <c r="AE11">
        <f t="shared" si="9"/>
        <v>0</v>
      </c>
      <c r="AF11">
        <f t="shared" si="10"/>
        <v>0</v>
      </c>
      <c r="AG11">
        <f t="shared" si="11"/>
        <v>0</v>
      </c>
      <c r="AH11">
        <f t="shared" si="12"/>
        <v>0</v>
      </c>
      <c r="AI11">
        <f t="shared" si="13"/>
        <v>0</v>
      </c>
      <c r="AJ11">
        <f t="shared" si="14"/>
        <v>0</v>
      </c>
      <c r="AK11">
        <f t="shared" si="15"/>
        <v>0</v>
      </c>
      <c r="AL11">
        <f t="shared" si="16"/>
        <v>0</v>
      </c>
      <c r="AM11">
        <f t="shared" si="17"/>
        <v>0</v>
      </c>
      <c r="AN11">
        <f t="shared" si="18"/>
        <v>0</v>
      </c>
      <c r="AO11" s="1">
        <f t="shared" si="19"/>
        <v>0</v>
      </c>
      <c r="AP11" s="1">
        <f t="shared" si="20"/>
        <v>0</v>
      </c>
      <c r="AQ11">
        <f t="shared" si="21"/>
        <v>0</v>
      </c>
      <c r="AR11">
        <f t="shared" si="22"/>
        <v>0</v>
      </c>
      <c r="AS11">
        <f t="shared" si="23"/>
        <v>0</v>
      </c>
      <c r="AT11">
        <f t="shared" si="24"/>
        <v>0</v>
      </c>
      <c r="AU11">
        <f t="shared" si="25"/>
        <v>0</v>
      </c>
      <c r="AV11">
        <f t="shared" si="26"/>
        <v>0</v>
      </c>
      <c r="AW11">
        <f t="shared" si="27"/>
        <v>0</v>
      </c>
      <c r="AX11">
        <f t="shared" si="28"/>
        <v>0</v>
      </c>
      <c r="AY11">
        <f t="shared" si="29"/>
        <v>0</v>
      </c>
      <c r="AZ11">
        <f t="shared" si="30"/>
        <v>0</v>
      </c>
      <c r="BA11">
        <f t="shared" si="31"/>
        <v>0</v>
      </c>
      <c r="BB11">
        <f t="shared" si="32"/>
        <v>0</v>
      </c>
      <c r="BC11">
        <f t="shared" si="33"/>
        <v>0</v>
      </c>
    </row>
    <row r="12" spans="1:55" x14ac:dyDescent="0.25">
      <c r="AA12">
        <f>A12/5.80125840698997E-08</f>
        <v>0</v>
      </c>
      <c r="AB12">
        <f t="shared" si="6"/>
        <v>0</v>
      </c>
      <c r="AC12">
        <f t="shared" si="7"/>
        <v>0</v>
      </c>
      <c r="AD12">
        <f t="shared" si="8"/>
        <v>0</v>
      </c>
      <c r="AE12">
        <f t="shared" si="9"/>
        <v>0</v>
      </c>
      <c r="AF12">
        <f t="shared" si="10"/>
        <v>0</v>
      </c>
      <c r="AG12">
        <f t="shared" si="11"/>
        <v>0</v>
      </c>
      <c r="AH12">
        <f t="shared" si="12"/>
        <v>0</v>
      </c>
      <c r="AI12">
        <f t="shared" si="13"/>
        <v>0</v>
      </c>
      <c r="AJ12">
        <f t="shared" si="14"/>
        <v>0</v>
      </c>
      <c r="AK12">
        <f t="shared" si="15"/>
        <v>0</v>
      </c>
      <c r="AL12">
        <f t="shared" si="16"/>
        <v>0</v>
      </c>
      <c r="AM12">
        <f t="shared" si="17"/>
        <v>0</v>
      </c>
      <c r="AN12">
        <f t="shared" si="18"/>
        <v>0</v>
      </c>
      <c r="AO12" s="1">
        <f t="shared" si="19"/>
        <v>0</v>
      </c>
      <c r="AP12" s="1">
        <f t="shared" si="20"/>
        <v>0</v>
      </c>
      <c r="AQ12">
        <f t="shared" si="21"/>
        <v>0</v>
      </c>
      <c r="AR12">
        <f t="shared" si="22"/>
        <v>0</v>
      </c>
      <c r="AS12">
        <f t="shared" si="23"/>
        <v>0</v>
      </c>
      <c r="AT12">
        <f t="shared" si="24"/>
        <v>0</v>
      </c>
      <c r="AU12">
        <f t="shared" si="25"/>
        <v>0</v>
      </c>
      <c r="AV12">
        <f t="shared" si="26"/>
        <v>0</v>
      </c>
      <c r="AW12">
        <f t="shared" si="27"/>
        <v>0</v>
      </c>
      <c r="AX12">
        <f t="shared" si="28"/>
        <v>0</v>
      </c>
      <c r="AY12">
        <f t="shared" si="29"/>
        <v>0</v>
      </c>
      <c r="AZ12">
        <f t="shared" si="30"/>
        <v>0</v>
      </c>
      <c r="BA12">
        <f t="shared" si="31"/>
        <v>0</v>
      </c>
      <c r="BB12">
        <f t="shared" si="32"/>
        <v>0</v>
      </c>
      <c r="BC12">
        <f t="shared" si="33"/>
        <v>0</v>
      </c>
    </row>
    <row r="13" spans="1:55" x14ac:dyDescent="0.25">
      <c r="A13">
        <v>5.7951183407567441E-8</v>
      </c>
      <c r="B13">
        <v>4.3288309825584292E-8</v>
      </c>
      <c r="C13">
        <v>4.3551835915422998E-8</v>
      </c>
      <c r="D13">
        <v>9.0229150373488665E-8</v>
      </c>
      <c r="E13">
        <v>1.278433501283871E-7</v>
      </c>
      <c r="F13">
        <v>2.1568826014117803E-7</v>
      </c>
      <c r="G13">
        <v>3.7064382922835648E-6</v>
      </c>
      <c r="H13">
        <v>2.3019674699753523E-6</v>
      </c>
      <c r="I13">
        <v>1.2240616342751309E-6</v>
      </c>
      <c r="J13">
        <v>7.477597137039993E-7</v>
      </c>
      <c r="K13">
        <v>3.7090379919391125E-5</v>
      </c>
      <c r="L13">
        <v>3.8967547880019993E-5</v>
      </c>
      <c r="M13">
        <v>3.8046458939788863E-5</v>
      </c>
      <c r="N13">
        <v>4.4649110350292176E-5</v>
      </c>
      <c r="O13">
        <v>1.3383260011323728E-7</v>
      </c>
      <c r="P13">
        <v>9.7688996447686804E-8</v>
      </c>
      <c r="Q13">
        <v>1.6557237358938437E-7</v>
      </c>
      <c r="R13">
        <v>2.5771237233129796E-7</v>
      </c>
      <c r="S13">
        <v>7.2817783802747726E-8</v>
      </c>
      <c r="T13">
        <v>1.9819890439976007E-7</v>
      </c>
      <c r="U13">
        <v>1.2191731002531014E-7</v>
      </c>
      <c r="V13">
        <v>1.3079170457785949E-7</v>
      </c>
      <c r="W13">
        <v>2.4385735741816461E-7</v>
      </c>
      <c r="X13">
        <v>2.7709029382094741E-7</v>
      </c>
      <c r="Y13">
        <v>1.0992062016157433E-7</v>
      </c>
      <c r="Z13">
        <v>4.3598356569418684E-7</v>
      </c>
      <c r="AA13">
        <f>A13/5.80125840698997E-08</f>
        <v>0.9989415975289383</v>
      </c>
      <c r="AB13">
        <f>B13/5.15565545811114E-08</f>
        <v>0.83962767057059484</v>
      </c>
      <c r="AC13">
        <f t="shared" si="7"/>
        <v>0.60190947479377599</v>
      </c>
      <c r="AD13">
        <f t="shared" si="8"/>
        <v>1.3716393978115204</v>
      </c>
      <c r="AE13">
        <f t="shared" si="9"/>
        <v>1.8654324972263214</v>
      </c>
      <c r="AF13">
        <f t="shared" si="10"/>
        <v>1.2752039457632303</v>
      </c>
      <c r="AG13">
        <f t="shared" si="11"/>
        <v>1.2055448403166442</v>
      </c>
      <c r="AH13">
        <f t="shared" si="12"/>
        <v>1.2402003791101799</v>
      </c>
      <c r="AI13">
        <f t="shared" si="13"/>
        <v>1.4137317759948318</v>
      </c>
      <c r="AJ13">
        <f t="shared" si="14"/>
        <v>1.4419438177257624</v>
      </c>
      <c r="AK13">
        <f t="shared" si="15"/>
        <v>2.1205727123400773</v>
      </c>
      <c r="AL13">
        <f t="shared" si="16"/>
        <v>2.0173770895384937</v>
      </c>
      <c r="AM13">
        <f t="shared" si="17"/>
        <v>1.9398464768841075</v>
      </c>
      <c r="AN13">
        <f t="shared" si="18"/>
        <v>1.9559108042141788</v>
      </c>
      <c r="AP13" s="1">
        <f>P14/1.25968476538674E-07</f>
        <v>1.1408540390389745</v>
      </c>
      <c r="AQ13">
        <f t="shared" si="21"/>
        <v>1.4311342813840053</v>
      </c>
      <c r="AR13">
        <f t="shared" si="22"/>
        <v>1.4227195174760459</v>
      </c>
      <c r="AS13">
        <f t="shared" si="23"/>
        <v>0.81031226384990362</v>
      </c>
      <c r="AT13">
        <f t="shared" si="24"/>
        <v>1.6810376601878414</v>
      </c>
      <c r="AU13">
        <f t="shared" si="25"/>
        <v>1.1947815015960466</v>
      </c>
      <c r="AV13">
        <f t="shared" si="26"/>
        <v>1.1403011902875448</v>
      </c>
      <c r="AW13">
        <f t="shared" si="27"/>
        <v>1.0741910735140034</v>
      </c>
      <c r="AX13">
        <f t="shared" si="28"/>
        <v>1.2296013734760856</v>
      </c>
      <c r="AY13">
        <f t="shared" si="29"/>
        <v>0.73702418914224177</v>
      </c>
      <c r="AZ13">
        <f t="shared" si="30"/>
        <v>1.2059199303167654</v>
      </c>
      <c r="BA13">
        <f t="shared" si="31"/>
        <v>1.3342303800035247</v>
      </c>
      <c r="BB13">
        <f t="shared" si="32"/>
        <v>8.0265290337203352E-2</v>
      </c>
      <c r="BC13">
        <f t="shared" si="33"/>
        <v>0.40927428169359026</v>
      </c>
    </row>
    <row r="14" spans="1:55" x14ac:dyDescent="0.25">
      <c r="A14">
        <v>8.1949565355898812E-8</v>
      </c>
      <c r="B14">
        <v>4.078719939570874E-8</v>
      </c>
      <c r="C14">
        <v>1.1554948287084699E-7</v>
      </c>
      <c r="D14">
        <v>1.2643613445106894E-7</v>
      </c>
      <c r="E14">
        <v>5.2664518079836853E-8</v>
      </c>
      <c r="F14">
        <v>2.0158222469035536E-7</v>
      </c>
      <c r="G14">
        <v>3.8509169826284051E-6</v>
      </c>
      <c r="H14">
        <v>2.1131709218025208E-6</v>
      </c>
      <c r="I14">
        <v>8.8361230154987425E-7</v>
      </c>
      <c r="J14">
        <v>7.2401599027216434E-7</v>
      </c>
      <c r="K14">
        <v>1.436360071238596E-5</v>
      </c>
      <c r="L14">
        <v>1.3909479093854316E-5</v>
      </c>
      <c r="M14">
        <v>1.8646538592292927E-5</v>
      </c>
      <c r="N14">
        <v>2.3248885554494336E-5</v>
      </c>
      <c r="O14">
        <v>2.3729353415546939E-7</v>
      </c>
      <c r="P14">
        <v>1.4371164525073254E-7</v>
      </c>
      <c r="Q14">
        <v>1.9160142983309925E-7</v>
      </c>
      <c r="R14">
        <v>2.6458246793481521E-7</v>
      </c>
      <c r="S14">
        <v>9.5952600531745702E-8</v>
      </c>
      <c r="T14">
        <v>2.2964820800552843E-7</v>
      </c>
      <c r="U14">
        <v>1.8545711100159679E-7</v>
      </c>
      <c r="V14">
        <v>1.314381279371446E-7</v>
      </c>
      <c r="W14">
        <v>3.047598511329852E-7</v>
      </c>
      <c r="X14">
        <v>3.7292193155735731E-7</v>
      </c>
      <c r="Y14">
        <v>2.158421921194531E-7</v>
      </c>
      <c r="Z14">
        <v>5.4581556696575717E-7</v>
      </c>
      <c r="AC14">
        <f t="shared" si="7"/>
        <v>1.5969551474833255</v>
      </c>
      <c r="AD14">
        <f t="shared" si="8"/>
        <v>1.92204828043063</v>
      </c>
      <c r="AE14">
        <f t="shared" si="9"/>
        <v>0.76845689179946286</v>
      </c>
      <c r="AF14">
        <f t="shared" si="10"/>
        <v>1.1918054703237646</v>
      </c>
      <c r="AG14">
        <f t="shared" si="11"/>
        <v>1.2525375394918994</v>
      </c>
      <c r="AH14">
        <f t="shared" si="12"/>
        <v>1.1384849753642068</v>
      </c>
      <c r="AI14">
        <f t="shared" si="13"/>
        <v>1.0205293208954587</v>
      </c>
      <c r="AJ14">
        <f t="shared" si="14"/>
        <v>1.3961575650233637</v>
      </c>
      <c r="AK14">
        <f t="shared" si="15"/>
        <v>0.82121185568417265</v>
      </c>
      <c r="AL14">
        <f t="shared" si="16"/>
        <v>0.72010341881799589</v>
      </c>
      <c r="AM14">
        <f t="shared" si="17"/>
        <v>0.95071718110709702</v>
      </c>
      <c r="AN14">
        <f t="shared" si="18"/>
        <v>1.0184468645672995</v>
      </c>
      <c r="AO14" s="1">
        <f t="shared" ref="AO14:AO24" si="34">O26/1.81981931746122E-07</f>
        <v>2.2887757460658626</v>
      </c>
      <c r="AQ14">
        <f t="shared" si="21"/>
        <v>1.6561179178138035</v>
      </c>
      <c r="AS14">
        <f t="shared" si="23"/>
        <v>1.0677552226772167</v>
      </c>
      <c r="AT14">
        <f t="shared" si="24"/>
        <v>1.9477770950403475</v>
      </c>
      <c r="AU14">
        <f t="shared" si="25"/>
        <v>1.8174673105742913</v>
      </c>
      <c r="AV14">
        <f t="shared" si="26"/>
        <v>1.1459370012772523</v>
      </c>
      <c r="AW14">
        <f t="shared" si="27"/>
        <v>1.3424664119981309</v>
      </c>
      <c r="AX14">
        <f t="shared" si="28"/>
        <v>1.6548588292976731</v>
      </c>
      <c r="AY14">
        <f t="shared" si="29"/>
        <v>1.4472345261124613</v>
      </c>
      <c r="AZ14">
        <f t="shared" si="30"/>
        <v>1.5097125723836151</v>
      </c>
      <c r="BA14">
        <f t="shared" si="31"/>
        <v>1.3488889611013333</v>
      </c>
      <c r="BB14">
        <f t="shared" si="32"/>
        <v>8.1898378297935323E-2</v>
      </c>
      <c r="BC14">
        <f t="shared" si="33"/>
        <v>0.41760142907277603</v>
      </c>
    </row>
    <row r="15" spans="1:55" x14ac:dyDescent="0.25">
      <c r="A15">
        <v>7.5238858698867261E-8</v>
      </c>
      <c r="B15">
        <v>3.8989156792013091E-8</v>
      </c>
      <c r="C15">
        <v>8.1854523159563541E-8</v>
      </c>
      <c r="D15">
        <v>8.3489794633351266E-8</v>
      </c>
      <c r="E15">
        <v>7.1249814936891198E-8</v>
      </c>
      <c r="F15">
        <v>2.2542599253938533E-7</v>
      </c>
      <c r="G15">
        <v>3.9551669033244252E-6</v>
      </c>
      <c r="H15">
        <v>2.2970743884798139E-6</v>
      </c>
      <c r="I15">
        <v>1.03059460343502E-6</v>
      </c>
      <c r="J15">
        <v>6.030495569575578E-7</v>
      </c>
      <c r="K15">
        <v>1.4255700079957023E-5</v>
      </c>
      <c r="L15">
        <v>1.4325028132589068E-5</v>
      </c>
      <c r="M15">
        <v>2.6427147531649098E-5</v>
      </c>
      <c r="N15">
        <v>2.2690597688779235E-5</v>
      </c>
      <c r="O15">
        <v>2.745010760918376E-7</v>
      </c>
      <c r="P15">
        <v>2.3869688448030502E-7</v>
      </c>
      <c r="Q15">
        <v>2.5759806021596887E-7</v>
      </c>
      <c r="R15">
        <v>1.6467711816403607E-7</v>
      </c>
      <c r="S15">
        <v>8.7705302576068789E-8</v>
      </c>
      <c r="T15">
        <v>1.2176428754173685E-7</v>
      </c>
      <c r="U15">
        <v>1.0162329999729991E-7</v>
      </c>
      <c r="V15">
        <v>9.9879116532974876E-8</v>
      </c>
      <c r="W15">
        <v>2.8060912882210687E-7</v>
      </c>
      <c r="X15">
        <v>2.4536166165489703E-7</v>
      </c>
      <c r="Y15">
        <v>2.1859887056052685E-7</v>
      </c>
      <c r="Z15">
        <v>3.8188591133803129E-7</v>
      </c>
      <c r="AA15">
        <f>A14/5.80125840698997E-08</f>
        <v>1.4126170497276471</v>
      </c>
      <c r="AC15">
        <f t="shared" si="7"/>
        <v>1.1312729304947682</v>
      </c>
      <c r="AD15">
        <f t="shared" si="8"/>
        <v>1.2691895153647079</v>
      </c>
      <c r="AE15">
        <f t="shared" si="9"/>
        <v>1.0396451600428271</v>
      </c>
      <c r="AF15">
        <f t="shared" si="10"/>
        <v>1.3327759006246236</v>
      </c>
      <c r="AG15">
        <f t="shared" si="11"/>
        <v>1.2864455514666719</v>
      </c>
      <c r="AH15">
        <f t="shared" si="12"/>
        <v>1.2375641987101811</v>
      </c>
      <c r="AI15">
        <f t="shared" si="13"/>
        <v>1.1902867455752604</v>
      </c>
      <c r="AJ15">
        <f t="shared" si="14"/>
        <v>1.162891721098293</v>
      </c>
      <c r="AK15">
        <f t="shared" si="15"/>
        <v>0.81504283996445459</v>
      </c>
      <c r="AL15">
        <f t="shared" si="16"/>
        <v>0.74161668192873598</v>
      </c>
      <c r="AM15">
        <f t="shared" si="17"/>
        <v>1.3474212965389449</v>
      </c>
      <c r="AN15">
        <f t="shared" si="18"/>
        <v>0.99399035782288914</v>
      </c>
      <c r="AO15" s="1">
        <f t="shared" si="34"/>
        <v>1.9413942388785161</v>
      </c>
      <c r="AP15" s="1">
        <f>P15/1.25968476538674E-07</f>
        <v>1.8948937943773725</v>
      </c>
      <c r="AQ15">
        <f t="shared" si="21"/>
        <v>2.2265635673458193</v>
      </c>
      <c r="AR15">
        <f>R14/1.81140674015978E-07</f>
        <v>1.4606463698565955</v>
      </c>
      <c r="AS15">
        <f t="shared" si="23"/>
        <v>0.97597974794961229</v>
      </c>
      <c r="AT15">
        <f t="shared" si="24"/>
        <v>1.0327521922661478</v>
      </c>
      <c r="AU15">
        <f t="shared" si="25"/>
        <v>0.99590155772558542</v>
      </c>
      <c r="AV15">
        <f t="shared" si="26"/>
        <v>0.87079127713042592</v>
      </c>
      <c r="AW15">
        <f t="shared" si="27"/>
        <v>1.2360825382453491</v>
      </c>
      <c r="AX15">
        <f t="shared" si="28"/>
        <v>1.0888040573669071</v>
      </c>
      <c r="AY15">
        <f t="shared" si="29"/>
        <v>1.4657182163406623</v>
      </c>
      <c r="AZ15">
        <f t="shared" si="30"/>
        <v>1.0562871351732088</v>
      </c>
      <c r="BA15">
        <f t="shared" si="31"/>
        <v>1.2482629856806482</v>
      </c>
      <c r="BB15">
        <f t="shared" si="32"/>
        <v>6.8874793399387027E-2</v>
      </c>
      <c r="BC15">
        <f t="shared" si="33"/>
        <v>0.35119391553814594</v>
      </c>
    </row>
    <row r="16" spans="1:55" x14ac:dyDescent="0.25">
      <c r="A16">
        <v>9.4181814347393811E-8</v>
      </c>
      <c r="B16">
        <v>9.5947825684561394E-8</v>
      </c>
      <c r="C16">
        <v>1.7442289390601218E-7</v>
      </c>
      <c r="D16">
        <v>8.2067117546102963E-8</v>
      </c>
      <c r="E16">
        <v>6.7923338065156713E-8</v>
      </c>
      <c r="F16">
        <v>2.3728534870315343E-7</v>
      </c>
      <c r="G16">
        <v>4.4319749576970935E-6</v>
      </c>
      <c r="H16">
        <v>2.3301836336031556E-6</v>
      </c>
      <c r="I16">
        <v>1.0993189789587632E-6</v>
      </c>
      <c r="J16">
        <v>5.4210795497056097E-7</v>
      </c>
      <c r="K16">
        <v>1.5941628589644097E-5</v>
      </c>
      <c r="L16">
        <v>2.4775779820629396E-5</v>
      </c>
      <c r="M16">
        <v>1.9469494873192161E-5</v>
      </c>
      <c r="N16">
        <v>2.6670377337723039E-5</v>
      </c>
      <c r="O16">
        <v>6.3616653278586455E-8</v>
      </c>
      <c r="P16">
        <v>1.8242189980810508E-7</v>
      </c>
      <c r="Q16">
        <v>1.1233987606829032E-7</v>
      </c>
      <c r="R16">
        <v>2.0393645172589459E-7</v>
      </c>
      <c r="S16">
        <v>1.2877808330813423E-7</v>
      </c>
      <c r="T16">
        <v>1.3513920293917181E-7</v>
      </c>
      <c r="U16">
        <v>1.7666752682998776E-7</v>
      </c>
      <c r="V16">
        <v>1.7346337699564174E-7</v>
      </c>
      <c r="W16">
        <v>2.5195549824275076E-7</v>
      </c>
      <c r="X16">
        <v>2.6920315576717257E-7</v>
      </c>
      <c r="Y16">
        <v>1.8684022506931797E-7</v>
      </c>
      <c r="Z16">
        <v>3.6191522667650133E-7</v>
      </c>
      <c r="AA16">
        <f>A15/5.80125840698997E-08</f>
        <v>1.2969403088166445</v>
      </c>
      <c r="AC16">
        <f t="shared" si="7"/>
        <v>2.4106169178920736</v>
      </c>
      <c r="AD16">
        <f t="shared" si="8"/>
        <v>1.2475623590060809</v>
      </c>
      <c r="AE16">
        <f t="shared" si="9"/>
        <v>0.99110671004465711</v>
      </c>
      <c r="AF16">
        <f t="shared" si="10"/>
        <v>1.402891435723056</v>
      </c>
      <c r="AG16">
        <f t="shared" si="11"/>
        <v>1.4415306883127628</v>
      </c>
      <c r="AH16">
        <f t="shared" si="12"/>
        <v>1.2554020260859347</v>
      </c>
      <c r="AI16">
        <f t="shared" si="13"/>
        <v>1.2696600636687176</v>
      </c>
      <c r="AJ16">
        <f t="shared" si="14"/>
        <v>1.045374870943085</v>
      </c>
      <c r="AK16">
        <f t="shared" si="15"/>
        <v>0.91143263161308297</v>
      </c>
      <c r="AL16">
        <f t="shared" si="16"/>
        <v>1.282659374397418</v>
      </c>
      <c r="AM16">
        <f t="shared" si="17"/>
        <v>0.9926766403213817</v>
      </c>
      <c r="AN16">
        <f t="shared" si="18"/>
        <v>1.1683296437054345</v>
      </c>
      <c r="AO16" s="1">
        <f t="shared" si="34"/>
        <v>1.5394701167592322</v>
      </c>
      <c r="AP16" s="1">
        <f t="shared" si="20"/>
        <v>1.4481551640588359</v>
      </c>
      <c r="AQ16">
        <f t="shared" si="21"/>
        <v>0.97101614431448147</v>
      </c>
      <c r="AR16">
        <f t="shared" si="22"/>
        <v>1.125845715401864</v>
      </c>
      <c r="AS16">
        <f t="shared" si="23"/>
        <v>1.4330353763901305</v>
      </c>
      <c r="AT16">
        <f t="shared" si="24"/>
        <v>1.1461924585128547</v>
      </c>
      <c r="AU16">
        <f t="shared" si="25"/>
        <v>1.7313299723014921</v>
      </c>
      <c r="AV16">
        <f t="shared" si="26"/>
        <v>1.5123321153879294</v>
      </c>
      <c r="AW16">
        <f t="shared" si="27"/>
        <v>1.1098633643890041</v>
      </c>
      <c r="AX16">
        <f t="shared" si="28"/>
        <v>1.194601822788165</v>
      </c>
      <c r="AY16">
        <f t="shared" si="29"/>
        <v>1.2527746402672384</v>
      </c>
      <c r="AZ16">
        <f t="shared" si="30"/>
        <v>1.0010487075112293</v>
      </c>
      <c r="BA16">
        <f t="shared" si="31"/>
        <v>1.2872739707445116</v>
      </c>
      <c r="BB16">
        <f t="shared" si="32"/>
        <v>6.0951730376377022E-2</v>
      </c>
      <c r="BC16">
        <f t="shared" si="33"/>
        <v>0.31079406257639253</v>
      </c>
    </row>
    <row r="17" spans="1:55" x14ac:dyDescent="0.25">
      <c r="A17">
        <v>3.9602809920324944E-8</v>
      </c>
      <c r="B17">
        <v>6.2322214944288135E-8</v>
      </c>
      <c r="C17">
        <v>1.1147858458571136E-7</v>
      </c>
      <c r="D17">
        <v>1.3889848560211249E-7</v>
      </c>
      <c r="E17">
        <v>8.2266979006817564E-8</v>
      </c>
      <c r="F17">
        <v>2.697265699680429E-7</v>
      </c>
      <c r="G17">
        <v>4.21049480792135E-6</v>
      </c>
      <c r="H17">
        <v>2.555585524532944E-6</v>
      </c>
      <c r="I17">
        <v>1.1553638614714146E-6</v>
      </c>
      <c r="J17">
        <v>4.9789377953857183E-7</v>
      </c>
      <c r="K17">
        <v>2.5208979423041455E-5</v>
      </c>
      <c r="L17">
        <v>2.2137564883450978E-5</v>
      </c>
      <c r="M17">
        <v>2.1353984266170301E-5</v>
      </c>
      <c r="N17">
        <v>3.7929308746242896E-5</v>
      </c>
      <c r="O17">
        <v>2.0863308236584999E-7</v>
      </c>
      <c r="P17">
        <v>1.6214772813327727E-7</v>
      </c>
      <c r="Q17">
        <v>1.7470665625296533E-7</v>
      </c>
      <c r="R17">
        <v>2.8956583264516667E-7</v>
      </c>
      <c r="S17">
        <v>1.2001464710920118E-7</v>
      </c>
      <c r="T17">
        <v>9.4755023383186199E-8</v>
      </c>
      <c r="U17">
        <v>1.6316062101395801E-7</v>
      </c>
      <c r="V17">
        <v>1.3897943063057028E-7</v>
      </c>
      <c r="W17">
        <v>3.767454472836107E-7</v>
      </c>
      <c r="X17">
        <v>3.6608980735763907E-7</v>
      </c>
      <c r="Y17">
        <v>1.6905323718674481E-7</v>
      </c>
      <c r="Z17">
        <v>4.0836675907485187E-7</v>
      </c>
      <c r="AB17">
        <f>B14/5.15565545811114E-08</f>
        <v>0.79111569279790095</v>
      </c>
      <c r="AC17">
        <f t="shared" si="7"/>
        <v>1.5406931737400524</v>
      </c>
      <c r="AD17">
        <f t="shared" si="8"/>
        <v>2.1114976075868306</v>
      </c>
      <c r="AE17">
        <f t="shared" si="9"/>
        <v>1.200402648505666</v>
      </c>
      <c r="AF17">
        <f t="shared" si="10"/>
        <v>1.5946922010279778</v>
      </c>
      <c r="AG17">
        <f t="shared" si="11"/>
        <v>1.3694927287572021</v>
      </c>
      <c r="AH17">
        <f t="shared" si="12"/>
        <v>1.3768388032034966</v>
      </c>
      <c r="AI17">
        <f t="shared" si="13"/>
        <v>1.3343891827518042</v>
      </c>
      <c r="AJ17">
        <f t="shared" si="14"/>
        <v>0.9601143845173129</v>
      </c>
      <c r="AK17">
        <f t="shared" si="15"/>
        <v>1.4412759854879851</v>
      </c>
      <c r="AL17">
        <f t="shared" si="16"/>
        <v>1.1460771499287623</v>
      </c>
      <c r="AM17">
        <f t="shared" si="17"/>
        <v>1.0887596980240548</v>
      </c>
      <c r="AN17">
        <f t="shared" si="18"/>
        <v>1.6615413877483085</v>
      </c>
      <c r="AO17" s="3">
        <f t="shared" si="34"/>
        <v>1.6093365214620867</v>
      </c>
      <c r="AP17" s="1">
        <f t="shared" si="20"/>
        <v>1.2872087730893194</v>
      </c>
      <c r="AQ17">
        <f t="shared" si="21"/>
        <v>1.5100869760413975</v>
      </c>
      <c r="AR17">
        <f t="shared" si="22"/>
        <v>1.5985688151940116</v>
      </c>
      <c r="AS17">
        <f t="shared" si="23"/>
        <v>1.335516343887061</v>
      </c>
      <c r="AT17">
        <f t="shared" si="24"/>
        <v>0.80367125782814541</v>
      </c>
      <c r="AU17">
        <f t="shared" si="25"/>
        <v>1.5989631967431879</v>
      </c>
      <c r="AV17">
        <f t="shared" si="26"/>
        <v>1.2116854863618918</v>
      </c>
      <c r="AW17">
        <f t="shared" si="27"/>
        <v>1.6595627900827479</v>
      </c>
      <c r="AX17">
        <f t="shared" si="28"/>
        <v>1.6245409528253878</v>
      </c>
      <c r="AY17">
        <f t="shared" si="29"/>
        <v>1.1335118458782825</v>
      </c>
      <c r="AZ17">
        <f t="shared" si="30"/>
        <v>1.1295325154358102</v>
      </c>
      <c r="BA17">
        <f t="shared" si="31"/>
        <v>1.3647630447562673</v>
      </c>
      <c r="BB17">
        <f t="shared" si="32"/>
        <v>5.9093852754219765E-2</v>
      </c>
      <c r="BC17">
        <f t="shared" si="33"/>
        <v>0.3013207083271453</v>
      </c>
    </row>
    <row r="18" spans="1:55" x14ac:dyDescent="0.25">
      <c r="A18">
        <v>1.0969779395963997E-7</v>
      </c>
      <c r="B18">
        <v>6.5741915022954345E-8</v>
      </c>
      <c r="C18">
        <v>7.2273451223736629E-8</v>
      </c>
      <c r="D18">
        <v>1.0093935998156667E-7</v>
      </c>
      <c r="E18">
        <v>7.2045168053591624E-8</v>
      </c>
      <c r="F18">
        <v>1.7369166016578674E-7</v>
      </c>
      <c r="G18">
        <v>3.9716178434900939E-6</v>
      </c>
      <c r="H18">
        <v>2.4832843337208033E-6</v>
      </c>
      <c r="I18">
        <v>1.063312083715573E-6</v>
      </c>
      <c r="J18">
        <v>5.1694223657250404E-7</v>
      </c>
      <c r="K18">
        <v>1.8526778148952872E-5</v>
      </c>
      <c r="L18">
        <v>2.2118387278169394E-5</v>
      </c>
      <c r="M18">
        <v>2.8093691071262583E-5</v>
      </c>
      <c r="N18">
        <v>2.3540054826298729E-5</v>
      </c>
      <c r="O18">
        <v>1.3367571227718145E-7</v>
      </c>
      <c r="P18">
        <v>2.0961306290701032E-7</v>
      </c>
      <c r="Q18">
        <v>1.6452167983516119E-7</v>
      </c>
      <c r="R18">
        <v>2.4699909317860147E-7</v>
      </c>
      <c r="S18">
        <v>8.8635488282307051E-8</v>
      </c>
      <c r="T18">
        <v>1.5983277990017086E-7</v>
      </c>
      <c r="U18">
        <v>1.0818314422067488E-7</v>
      </c>
      <c r="V18">
        <v>1.7541151464683935E-7</v>
      </c>
      <c r="W18">
        <v>2.4705877876840532E-7</v>
      </c>
      <c r="X18">
        <v>2.7399346436141059E-7</v>
      </c>
      <c r="Y18">
        <v>1.7711136024445295E-7</v>
      </c>
      <c r="Z18">
        <v>3.869602096528979E-7</v>
      </c>
      <c r="AA18">
        <f>A16/5.80125840698997E-08</f>
        <v>1.6234721458694823</v>
      </c>
      <c r="AC18">
        <f t="shared" si="7"/>
        <v>0.99885743398035554</v>
      </c>
      <c r="AD18">
        <f t="shared" si="8"/>
        <v>1.5344531381210567</v>
      </c>
      <c r="AE18">
        <f t="shared" si="9"/>
        <v>1.0512505939521641</v>
      </c>
      <c r="AF18">
        <f t="shared" si="10"/>
        <v>1.0269093470576482</v>
      </c>
      <c r="AG18">
        <f t="shared" si="11"/>
        <v>1.2917963342050136</v>
      </c>
      <c r="AH18">
        <f t="shared" si="12"/>
        <v>1.3378860528171959</v>
      </c>
      <c r="AI18">
        <f t="shared" si="13"/>
        <v>1.2280738473093105</v>
      </c>
      <c r="AJ18">
        <f t="shared" si="14"/>
        <v>0.99684651163504379</v>
      </c>
      <c r="AK18">
        <f t="shared" si="15"/>
        <v>1.0592336955197412</v>
      </c>
      <c r="AL18">
        <f t="shared" si="16"/>
        <v>1.145084311948646</v>
      </c>
      <c r="AM18">
        <f t="shared" si="17"/>
        <v>1.432392111273882</v>
      </c>
      <c r="AN18">
        <f t="shared" si="18"/>
        <v>1.0312019031360278</v>
      </c>
      <c r="AO18" s="3">
        <f t="shared" si="34"/>
        <v>1.3448514115434864</v>
      </c>
      <c r="AP18" s="1">
        <f t="shared" si="20"/>
        <v>1.6640120502104851</v>
      </c>
      <c r="AQ18">
        <f t="shared" si="21"/>
        <v>1.4220525498227128</v>
      </c>
      <c r="AR18">
        <f t="shared" si="22"/>
        <v>1.3635760964255561</v>
      </c>
      <c r="AS18">
        <f t="shared" si="23"/>
        <v>0.98633080295376507</v>
      </c>
      <c r="AT18">
        <f t="shared" si="24"/>
        <v>1.3556327324735036</v>
      </c>
      <c r="AU18">
        <f t="shared" si="25"/>
        <v>1.0601875933165363</v>
      </c>
      <c r="AV18">
        <f t="shared" si="26"/>
        <v>1.5293168598690461</v>
      </c>
      <c r="AW18">
        <f t="shared" si="27"/>
        <v>1.0882933268697987</v>
      </c>
      <c r="AX18">
        <f t="shared" si="28"/>
        <v>1.2158590452827773</v>
      </c>
      <c r="AY18">
        <f t="shared" si="29"/>
        <v>1.1875420324245907</v>
      </c>
      <c r="AZ18">
        <f t="shared" si="30"/>
        <v>1.0703225207972684</v>
      </c>
      <c r="BA18">
        <f t="shared" si="31"/>
        <v>1.2418173779526038</v>
      </c>
      <c r="BB18">
        <f t="shared" si="32"/>
        <v>4.1113737960057878E-2</v>
      </c>
      <c r="BC18">
        <f t="shared" si="33"/>
        <v>0.20963975213507552</v>
      </c>
    </row>
    <row r="19" spans="1:55" x14ac:dyDescent="0.25">
      <c r="A19">
        <v>4.1114617488346994E-8</v>
      </c>
      <c r="B19">
        <v>3.2670413929736242E-8</v>
      </c>
      <c r="C19">
        <v>5.729680196964182E-8</v>
      </c>
      <c r="D19">
        <v>1.1895234308667568E-7</v>
      </c>
      <c r="E19">
        <v>7.7930735642439686E-8</v>
      </c>
      <c r="F19">
        <v>2.1626874513458461E-7</v>
      </c>
      <c r="G19">
        <v>4.1060848161578178E-6</v>
      </c>
      <c r="H19">
        <v>2.2646054276265204E-6</v>
      </c>
      <c r="I19">
        <v>1.107502612285316E-6</v>
      </c>
      <c r="J19">
        <v>6.5262065618298948E-7</v>
      </c>
      <c r="K19">
        <v>2.1149118765606545E-5</v>
      </c>
      <c r="L19">
        <v>2.8272723284317181E-5</v>
      </c>
      <c r="M19">
        <v>2.1115465642651543E-5</v>
      </c>
      <c r="N19">
        <v>2.9821960197295994E-5</v>
      </c>
      <c r="O19">
        <v>1.5612795323249884E-7</v>
      </c>
      <c r="P19">
        <v>1.1668329591429938E-7</v>
      </c>
      <c r="Q19">
        <v>2.6441648515174165E-7</v>
      </c>
      <c r="R19">
        <v>1.8963123693538364E-7</v>
      </c>
      <c r="S19">
        <v>1.3978115021018311E-7</v>
      </c>
      <c r="T19">
        <v>1.4205716070136987E-7</v>
      </c>
      <c r="U19">
        <v>2.0463994587771595E-7</v>
      </c>
      <c r="V19">
        <v>1.7069908153644064E-7</v>
      </c>
      <c r="W19">
        <v>3.5522771213436499E-7</v>
      </c>
      <c r="X19">
        <v>2.2784661268815398E-7</v>
      </c>
      <c r="Y19">
        <v>2.7096211852040142E-7</v>
      </c>
      <c r="Z19">
        <v>5.1519600674510002E-7</v>
      </c>
      <c r="AB19">
        <f>B15/5.15565545811114E-08</f>
        <v>0.75624054223160631</v>
      </c>
      <c r="AC19">
        <f t="shared" si="7"/>
        <v>0.7918721967974961</v>
      </c>
      <c r="AD19">
        <f t="shared" si="8"/>
        <v>1.8082816868418299</v>
      </c>
      <c r="AE19">
        <f t="shared" si="9"/>
        <v>1.1371301413344355</v>
      </c>
      <c r="AF19">
        <f t="shared" si="10"/>
        <v>1.2786359209368621</v>
      </c>
      <c r="AG19">
        <f t="shared" si="11"/>
        <v>1.3355326525541042</v>
      </c>
      <c r="AH19">
        <f t="shared" si="12"/>
        <v>1.2200713287696692</v>
      </c>
      <c r="AI19">
        <f t="shared" si="13"/>
        <v>1.2791117629564657</v>
      </c>
      <c r="AJ19">
        <f t="shared" si="14"/>
        <v>1.2584822413630372</v>
      </c>
      <c r="AK19">
        <f t="shared" si="15"/>
        <v>1.2091610881811892</v>
      </c>
      <c r="AL19">
        <f t="shared" si="16"/>
        <v>1.4636985726753338</v>
      </c>
      <c r="AM19">
        <f t="shared" si="17"/>
        <v>1.0765985265406233</v>
      </c>
      <c r="AN19">
        <f t="shared" si="18"/>
        <v>1.3063887207408769</v>
      </c>
      <c r="AO19" s="3">
        <f t="shared" si="34"/>
        <v>1.8176107151112346</v>
      </c>
      <c r="AQ19">
        <f t="shared" si="21"/>
        <v>2.2854990132724917</v>
      </c>
      <c r="AR19">
        <f t="shared" si="22"/>
        <v>1.0468727576814509</v>
      </c>
      <c r="AS19">
        <f t="shared" si="23"/>
        <v>1.5554768952757236</v>
      </c>
      <c r="AT19">
        <f t="shared" si="24"/>
        <v>1.2048675938021385</v>
      </c>
      <c r="AU19">
        <f t="shared" si="25"/>
        <v>2.0054578121150537</v>
      </c>
      <c r="AV19">
        <f t="shared" si="26"/>
        <v>1.4882317382836843</v>
      </c>
      <c r="AW19">
        <f t="shared" si="27"/>
        <v>1.5647772184507127</v>
      </c>
      <c r="AX19">
        <f t="shared" si="28"/>
        <v>1.0110801935352682</v>
      </c>
      <c r="AY19">
        <f t="shared" si="29"/>
        <v>1.8168168574486925</v>
      </c>
      <c r="AZ19">
        <f t="shared" si="30"/>
        <v>1.4250196141322367</v>
      </c>
      <c r="BA19">
        <f t="shared" si="31"/>
        <v>1.3809548246263423</v>
      </c>
      <c r="BB19">
        <f t="shared" si="32"/>
        <v>7.2273826075618941E-2</v>
      </c>
      <c r="BC19">
        <f t="shared" si="33"/>
        <v>0.368525649481592</v>
      </c>
    </row>
    <row r="20" spans="1:55" x14ac:dyDescent="0.25">
      <c r="A20">
        <v>1.0653297977114562E-7</v>
      </c>
      <c r="B20">
        <v>8.1136477092513815E-8</v>
      </c>
      <c r="C20">
        <v>1.2111172509321477E-7</v>
      </c>
      <c r="D20">
        <v>8.8663000497035682E-8</v>
      </c>
      <c r="E20">
        <v>9.876293916022405E-8</v>
      </c>
      <c r="F20">
        <v>1.6576768757659011E-7</v>
      </c>
      <c r="G20">
        <v>3.5197226679883897E-6</v>
      </c>
      <c r="H20">
        <v>2.1872911020182073E-6</v>
      </c>
      <c r="I20">
        <v>1.0152434697374701E-6</v>
      </c>
      <c r="J20">
        <v>5.1854112825822085E-7</v>
      </c>
      <c r="K20">
        <v>2.4547756765969098E-5</v>
      </c>
      <c r="L20">
        <v>2.0705912902485579E-5</v>
      </c>
      <c r="M20">
        <v>3.2291685784002766E-5</v>
      </c>
      <c r="N20">
        <v>3.3272914151893929E-5</v>
      </c>
      <c r="O20">
        <v>1.7981801647692919E-7</v>
      </c>
      <c r="P20">
        <v>9.8760665423469618E-8</v>
      </c>
      <c r="Q20">
        <v>1.2536270332930144E-7</v>
      </c>
      <c r="R20">
        <v>2.8374415705911815E-7</v>
      </c>
      <c r="S20">
        <v>8.8831939137890004E-8</v>
      </c>
      <c r="T20">
        <v>1.6157446225406602E-7</v>
      </c>
      <c r="U20">
        <v>1.0231178748654202E-7</v>
      </c>
      <c r="V20">
        <v>1.8147363789466908E-7</v>
      </c>
      <c r="W20">
        <v>3.774475771933794E-7</v>
      </c>
      <c r="X20">
        <v>3.3464803550486977E-7</v>
      </c>
      <c r="Y20">
        <v>1.218581928696949E-7</v>
      </c>
      <c r="Z20">
        <v>4.6100899453449529E-7</v>
      </c>
      <c r="AC20">
        <f t="shared" si="7"/>
        <v>1.673828285535252</v>
      </c>
      <c r="AD20">
        <f t="shared" si="8"/>
        <v>1.3478312065060669</v>
      </c>
      <c r="AE20">
        <f t="shared" si="9"/>
        <v>1.4411042580317928</v>
      </c>
      <c r="AF20">
        <f t="shared" si="10"/>
        <v>0.98006080228636938</v>
      </c>
      <c r="AG20">
        <f t="shared" si="11"/>
        <v>1.1448142845310068</v>
      </c>
      <c r="AH20">
        <f t="shared" si="12"/>
        <v>1.1784177184642619</v>
      </c>
      <c r="AI20">
        <f t="shared" si="13"/>
        <v>1.1725569312439559</v>
      </c>
      <c r="AJ20">
        <f t="shared" si="14"/>
        <v>0.99992973735472346</v>
      </c>
      <c r="AK20">
        <f t="shared" si="15"/>
        <v>1.4034718236968144</v>
      </c>
      <c r="AL20">
        <f t="shared" si="16"/>
        <v>1.0719595299162168</v>
      </c>
      <c r="AM20">
        <f t="shared" si="17"/>
        <v>1.6464321423415498</v>
      </c>
      <c r="AN20">
        <f t="shared" si="18"/>
        <v>1.4575621275946504</v>
      </c>
      <c r="AO20" s="3">
        <f t="shared" si="34"/>
        <v>2.0905012088234791</v>
      </c>
      <c r="AR20">
        <f t="shared" si="22"/>
        <v>1.5664298402361565</v>
      </c>
      <c r="AS20">
        <f t="shared" si="23"/>
        <v>0.98851689719077018</v>
      </c>
      <c r="AT20">
        <f t="shared" si="24"/>
        <v>1.3704049313302493</v>
      </c>
      <c r="AU20">
        <f t="shared" si="25"/>
        <v>1.0026486891711202</v>
      </c>
      <c r="AV20">
        <f t="shared" si="26"/>
        <v>1.5821691900491683</v>
      </c>
      <c r="AW20">
        <f t="shared" si="27"/>
        <v>1.6626556706482802</v>
      </c>
      <c r="AX20">
        <f t="shared" si="28"/>
        <v>1.4850165930162742</v>
      </c>
      <c r="AY20">
        <f t="shared" si="29"/>
        <v>0.81706631256363782</v>
      </c>
      <c r="AZ20">
        <f t="shared" si="30"/>
        <v>1.2751396573383573</v>
      </c>
      <c r="BA20">
        <f t="shared" si="31"/>
        <v>1.3344780835395527</v>
      </c>
      <c r="BB20">
        <f t="shared" si="32"/>
        <v>5.9858494091708334E-2</v>
      </c>
      <c r="BC20">
        <f t="shared" si="33"/>
        <v>0.30521962942789921</v>
      </c>
    </row>
    <row r="21" spans="1:55" x14ac:dyDescent="0.25">
      <c r="A21">
        <v>5.4735096455260646E-8</v>
      </c>
      <c r="B21">
        <v>7.3461990268697264E-8</v>
      </c>
      <c r="C21">
        <v>6.7684709392779041E-8</v>
      </c>
      <c r="D21">
        <v>1.0244434633932542E-7</v>
      </c>
      <c r="E21">
        <v>5.1122697186656296E-8</v>
      </c>
      <c r="F21">
        <v>1.993903424590826E-7</v>
      </c>
      <c r="G21">
        <v>4.1496823541820049E-6</v>
      </c>
      <c r="H21">
        <v>2.2926178644411266E-6</v>
      </c>
      <c r="I21">
        <v>1.0755975381471217E-6</v>
      </c>
      <c r="J21">
        <v>5.4569318308494985E-7</v>
      </c>
      <c r="K21">
        <v>2.1186113372095861E-5</v>
      </c>
      <c r="L21">
        <v>3.0634866561740637E-5</v>
      </c>
      <c r="M21">
        <v>3.7813286326127127E-5</v>
      </c>
      <c r="N21">
        <v>2.7104510081699118E-5</v>
      </c>
      <c r="O21">
        <v>1.6587728168815374E-7</v>
      </c>
      <c r="P21">
        <v>2.5474491849308833E-7</v>
      </c>
      <c r="Q21">
        <v>9.9472799774957821E-8</v>
      </c>
      <c r="R21">
        <v>2.1670530259143561E-7</v>
      </c>
      <c r="S21">
        <v>9.9093085736967623E-8</v>
      </c>
      <c r="T21">
        <v>1.8487935449229553E-7</v>
      </c>
      <c r="U21">
        <v>1.4703016404382652E-7</v>
      </c>
      <c r="V21">
        <v>1.6552075976505876E-7</v>
      </c>
      <c r="W21">
        <v>2.7817441150546074E-7</v>
      </c>
      <c r="X21">
        <v>3.6839992390014231E-7</v>
      </c>
      <c r="Y21">
        <v>3.2342154554498848E-7</v>
      </c>
      <c r="Z21">
        <v>4.9090522225014865E-7</v>
      </c>
      <c r="AC21">
        <f t="shared" si="7"/>
        <v>0.93543858773929955</v>
      </c>
      <c r="AD21">
        <f t="shared" si="8"/>
        <v>1.5573315379832513</v>
      </c>
      <c r="AE21">
        <f t="shared" si="9"/>
        <v>0.74595933681398163</v>
      </c>
      <c r="AF21">
        <f t="shared" si="10"/>
        <v>1.1788465041373908</v>
      </c>
      <c r="AG21">
        <f t="shared" si="11"/>
        <v>1.3497130551052514</v>
      </c>
      <c r="AH21">
        <f t="shared" si="12"/>
        <v>1.2351632165614834</v>
      </c>
      <c r="AI21">
        <f t="shared" si="13"/>
        <v>1.2422629508855387</v>
      </c>
      <c r="AJ21">
        <f t="shared" si="14"/>
        <v>1.0522884521643463</v>
      </c>
      <c r="AK21">
        <f t="shared" si="15"/>
        <v>1.2112761852277951</v>
      </c>
      <c r="AL21">
        <f t="shared" si="16"/>
        <v>1.5859883750707471</v>
      </c>
      <c r="AM21">
        <f t="shared" si="17"/>
        <v>1.9279578784252231</v>
      </c>
      <c r="AN21">
        <f t="shared" si="18"/>
        <v>1.1873473781629453</v>
      </c>
      <c r="AO21" s="3">
        <f t="shared" si="34"/>
        <v>1.1970113635653761</v>
      </c>
      <c r="AP21" s="1">
        <f t="shared" si="20"/>
        <v>2.0222910167122508</v>
      </c>
      <c r="AQ21">
        <f>Q22/1.1569310842674E-07</f>
        <v>2.2126250452368432</v>
      </c>
      <c r="AR21">
        <f t="shared" si="22"/>
        <v>1.1963370665846178</v>
      </c>
      <c r="AS21">
        <f t="shared" si="23"/>
        <v>1.1027023680493404</v>
      </c>
      <c r="AT21">
        <f t="shared" si="24"/>
        <v>1.5680669801580558</v>
      </c>
      <c r="AU21">
        <f t="shared" si="25"/>
        <v>1.4408857949681393</v>
      </c>
      <c r="AV21">
        <f t="shared" si="26"/>
        <v>1.4430847887989517</v>
      </c>
      <c r="AW21">
        <f t="shared" si="27"/>
        <v>1.2253576143153877</v>
      </c>
      <c r="AX21">
        <f t="shared" si="28"/>
        <v>1.6347922049872095</v>
      </c>
      <c r="AY21">
        <f t="shared" si="29"/>
        <v>2.1685603848126225</v>
      </c>
      <c r="AZ21">
        <f t="shared" si="30"/>
        <v>1.3578318954877266</v>
      </c>
      <c r="BA21">
        <f t="shared" si="31"/>
        <v>1.4074633325814074</v>
      </c>
      <c r="BB21">
        <f t="shared" si="32"/>
        <v>7.3312731452960508E-2</v>
      </c>
      <c r="BC21">
        <f t="shared" si="33"/>
        <v>0.37382304827343316</v>
      </c>
    </row>
    <row r="22" spans="1:55" x14ac:dyDescent="0.25">
      <c r="A22">
        <v>8.6777617980260402E-8</v>
      </c>
      <c r="B22">
        <v>7.0868736656848341E-8</v>
      </c>
      <c r="C22">
        <v>4.9268237489741296E-8</v>
      </c>
      <c r="D22">
        <v>7.3223503704866744E-8</v>
      </c>
      <c r="E22">
        <v>9.7201109383604489E-8</v>
      </c>
      <c r="F22">
        <v>1.8398804968455806E-7</v>
      </c>
      <c r="G22">
        <v>3.3837422961369157E-6</v>
      </c>
      <c r="H22">
        <v>1.9027938833460212E-6</v>
      </c>
      <c r="I22">
        <v>1.0941585060209036E-6</v>
      </c>
      <c r="J22">
        <v>4.834455467062071E-7</v>
      </c>
      <c r="K22">
        <v>3.2171090424526483E-5</v>
      </c>
      <c r="L22">
        <v>3.6251978599466383E-5</v>
      </c>
      <c r="M22">
        <v>2.1623831344186328E-5</v>
      </c>
      <c r="N22">
        <v>4.4157859520055354E-5</v>
      </c>
      <c r="O22">
        <v>2.5507688405923545E-7</v>
      </c>
      <c r="P22">
        <v>1.0340045264456421E-7</v>
      </c>
      <c r="Q22">
        <v>2.5598546926630661E-7</v>
      </c>
      <c r="R22">
        <v>2.858255356841255E-7</v>
      </c>
      <c r="S22">
        <v>1.0515185522308457E-7</v>
      </c>
      <c r="T22">
        <v>2.1768528313259594E-7</v>
      </c>
      <c r="U22">
        <v>1.4890247257426381E-7</v>
      </c>
      <c r="V22">
        <v>1.4843772078165784E-7</v>
      </c>
      <c r="W22">
        <v>3.3661490306258202E-7</v>
      </c>
      <c r="X22">
        <v>2.5215649657184258E-7</v>
      </c>
      <c r="Y22">
        <v>1.6782269085524604E-7</v>
      </c>
      <c r="Z22">
        <v>3.5312041291035712E-7</v>
      </c>
      <c r="AC22">
        <f t="shared" si="7"/>
        <v>0.68091317686480091</v>
      </c>
      <c r="AD22">
        <f t="shared" si="8"/>
        <v>1.1131241080255529</v>
      </c>
      <c r="AE22">
        <f t="shared" si="9"/>
        <v>1.4183147424448188</v>
      </c>
      <c r="AF22">
        <f t="shared" si="10"/>
        <v>1.0877842251472494</v>
      </c>
      <c r="AG22">
        <f t="shared" si="11"/>
        <v>1.1005857225686588</v>
      </c>
      <c r="AH22">
        <f t="shared" si="12"/>
        <v>1.0251429380622543</v>
      </c>
      <c r="AI22">
        <f t="shared" si="13"/>
        <v>1.2636999678964702</v>
      </c>
      <c r="AJ22">
        <f t="shared" si="14"/>
        <v>0.93225310819033269</v>
      </c>
      <c r="AK22">
        <f t="shared" si="15"/>
        <v>1.8393215876661726</v>
      </c>
      <c r="AL22">
        <f t="shared" si="16"/>
        <v>1.8767901768461426</v>
      </c>
      <c r="AM22">
        <f t="shared" si="17"/>
        <v>1.1025181900933241</v>
      </c>
      <c r="AN22">
        <f t="shared" si="18"/>
        <v>1.9343909396770997</v>
      </c>
      <c r="AO22" s="3">
        <f t="shared" si="34"/>
        <v>1.9866535892998864</v>
      </c>
      <c r="AP22" s="1">
        <f t="shared" ref="AP22:AP29" si="35">P23/1.25968476538674E-07</f>
        <v>1.4153257409952662</v>
      </c>
      <c r="AR22">
        <f t="shared" si="22"/>
        <v>1.57792023926616</v>
      </c>
      <c r="AS22">
        <f t="shared" si="23"/>
        <v>1.1701240192182254</v>
      </c>
      <c r="AT22">
        <f t="shared" si="24"/>
        <v>1.8463127236892529</v>
      </c>
      <c r="AU22">
        <f t="shared" si="25"/>
        <v>1.4592342936102316</v>
      </c>
      <c r="AV22">
        <f t="shared" si="26"/>
        <v>1.2941471344624385</v>
      </c>
      <c r="AW22">
        <f t="shared" si="27"/>
        <v>1.4827878392102714</v>
      </c>
      <c r="AX22">
        <f t="shared" si="28"/>
        <v>1.1189564608712261</v>
      </c>
      <c r="AY22">
        <f t="shared" si="29"/>
        <v>1.1252609607318766</v>
      </c>
      <c r="AZ22">
        <f t="shared" si="30"/>
        <v>0.97672246671100416</v>
      </c>
      <c r="BA22">
        <f t="shared" si="31"/>
        <v>1.3403601891977699</v>
      </c>
      <c r="BB22">
        <f t="shared" si="32"/>
        <v>7.0718231937115905E-2</v>
      </c>
      <c r="BC22">
        <f t="shared" si="33"/>
        <v>0.36059364461413446</v>
      </c>
    </row>
    <row r="23" spans="1:55" x14ac:dyDescent="0.25">
      <c r="A23">
        <v>4.1747625800780952E-8</v>
      </c>
      <c r="B23">
        <v>8.2811311585828662E-8</v>
      </c>
      <c r="C23">
        <v>9.9441422207746655E-8</v>
      </c>
      <c r="D23">
        <v>9.34733179747127E-8</v>
      </c>
      <c r="E23">
        <v>1.2144880656705936E-7</v>
      </c>
      <c r="F23">
        <v>2.1810046746395528E-7</v>
      </c>
      <c r="G23">
        <v>3.5440389183349907E-6</v>
      </c>
      <c r="H23">
        <v>2.2453168639913201E-6</v>
      </c>
      <c r="I23">
        <v>9.4208007794804871E-7</v>
      </c>
      <c r="J23">
        <v>4.2832289182115346E-7</v>
      </c>
      <c r="K23">
        <v>3.397528053028509E-5</v>
      </c>
      <c r="L23">
        <v>2.060694714600686E-5</v>
      </c>
      <c r="M23">
        <v>3.484288026811555E-5</v>
      </c>
      <c r="N23">
        <v>4.5391177991405129E-5</v>
      </c>
      <c r="O23">
        <v>1.8247590105602285E-7</v>
      </c>
      <c r="P23">
        <v>1.7828642739914358E-7</v>
      </c>
      <c r="Q23">
        <v>1.0209612355538411E-7</v>
      </c>
      <c r="R23">
        <v>2.4427572498098016E-7</v>
      </c>
      <c r="S23">
        <v>9.3006747192703187E-8</v>
      </c>
      <c r="T23">
        <v>1.1284100764896721E-7</v>
      </c>
      <c r="U23">
        <v>1.1362499208189547E-7</v>
      </c>
      <c r="V23">
        <v>1.6320473150699399E-7</v>
      </c>
      <c r="W23">
        <v>2.9934471967862919E-7</v>
      </c>
      <c r="X23">
        <v>3.2199022825807333E-7</v>
      </c>
      <c r="Y23">
        <v>1.4366833056556061E-7</v>
      </c>
      <c r="Z23">
        <v>4.5896740630269051E-7</v>
      </c>
      <c r="AC23">
        <f t="shared" si="7"/>
        <v>1.3743332044611829</v>
      </c>
      <c r="AD23">
        <f t="shared" si="8"/>
        <v>1.4209563655156743</v>
      </c>
      <c r="AE23">
        <f t="shared" si="9"/>
        <v>1.772126202043578</v>
      </c>
      <c r="AF23">
        <f t="shared" si="10"/>
        <v>1.2894655300237323</v>
      </c>
      <c r="AG23">
        <f t="shared" si="11"/>
        <v>1.1527233141247875</v>
      </c>
      <c r="AH23">
        <f t="shared" si="12"/>
        <v>1.20967948603302</v>
      </c>
      <c r="AI23">
        <f t="shared" si="13"/>
        <v>1.0880567648176827</v>
      </c>
      <c r="AJ23">
        <f t="shared" si="14"/>
        <v>0.82595723536988608</v>
      </c>
      <c r="AK23">
        <f t="shared" si="15"/>
        <v>1.9424727636438941</v>
      </c>
      <c r="AL23">
        <f t="shared" si="16"/>
        <v>1.0668360037866349</v>
      </c>
      <c r="AM23">
        <f t="shared" si="17"/>
        <v>1.7765079961728976</v>
      </c>
      <c r="AN23">
        <f t="shared" si="18"/>
        <v>1.9884180166832188</v>
      </c>
      <c r="AO23" s="1">
        <f t="shared" si="34"/>
        <v>1.9390040793887833</v>
      </c>
      <c r="AP23" s="1">
        <f t="shared" si="35"/>
        <v>2.0692536255349885</v>
      </c>
      <c r="AR23">
        <f t="shared" si="22"/>
        <v>1.3485415482081797</v>
      </c>
      <c r="AS23">
        <f t="shared" si="23"/>
        <v>1.0349739299287926</v>
      </c>
      <c r="AT23">
        <f t="shared" si="24"/>
        <v>0.95706877919395694</v>
      </c>
      <c r="AU23">
        <f t="shared" si="25"/>
        <v>1.1135173391724498</v>
      </c>
      <c r="AV23">
        <f t="shared" si="26"/>
        <v>1.4228926077433199</v>
      </c>
      <c r="AW23">
        <f t="shared" si="27"/>
        <v>1.318612770952561</v>
      </c>
      <c r="AX23">
        <f t="shared" si="28"/>
        <v>1.4288469706118396</v>
      </c>
      <c r="AY23">
        <f t="shared" si="29"/>
        <v>0.96330456182704005</v>
      </c>
      <c r="AZ23">
        <f t="shared" si="30"/>
        <v>1.2694926739840342</v>
      </c>
      <c r="BA23">
        <f t="shared" si="31"/>
        <v>1.381436598661832</v>
      </c>
      <c r="BB23">
        <f t="shared" si="32"/>
        <v>7.1566288145682805E-2</v>
      </c>
      <c r="BC23">
        <f t="shared" si="33"/>
        <v>0.36491789977024058</v>
      </c>
    </row>
    <row r="24" spans="1:55" x14ac:dyDescent="0.25">
      <c r="A24">
        <v>1.450898707844317E-7</v>
      </c>
      <c r="B24">
        <v>3.6383426049724221E-8</v>
      </c>
      <c r="C24">
        <v>4.4118678488302976E-8</v>
      </c>
      <c r="D24">
        <v>8.6583781921945047E-8</v>
      </c>
      <c r="E24">
        <v>8.4753992268815637E-8</v>
      </c>
      <c r="F24">
        <v>1.8378705135546625E-7</v>
      </c>
      <c r="G24">
        <v>3.6346027627587318E-6</v>
      </c>
      <c r="H24">
        <v>2.0662118913605809E-6</v>
      </c>
      <c r="I24">
        <v>1.0665316949598491E-6</v>
      </c>
      <c r="J24">
        <v>5.0861308409366757E-7</v>
      </c>
      <c r="K24">
        <v>1.9067882021772675E-5</v>
      </c>
      <c r="L24">
        <v>3.29396098095458E-5</v>
      </c>
      <c r="M24">
        <v>3.3835247450042516E-5</v>
      </c>
      <c r="N24">
        <v>2.7421985578257591E-5</v>
      </c>
      <c r="O24">
        <v>1.9859180611092597E-7</v>
      </c>
      <c r="P24">
        <v>2.6066072678077035E-7</v>
      </c>
      <c r="Q24">
        <v>1.5489149518543854E-7</v>
      </c>
      <c r="R24">
        <v>2.4681594368303195E-7</v>
      </c>
      <c r="S24">
        <v>1.0183111953665502E-7</v>
      </c>
      <c r="T24">
        <v>1.9472827261779457E-7</v>
      </c>
      <c r="U24">
        <v>1.5914247342152521E-7</v>
      </c>
      <c r="V24">
        <v>1.062967385223601E-7</v>
      </c>
      <c r="W24">
        <v>2.6525231078267097E-7</v>
      </c>
      <c r="X24">
        <v>2.9260081646498293E-7</v>
      </c>
      <c r="Y24">
        <v>2.9483317121048458E-7</v>
      </c>
      <c r="Z24">
        <v>4.5326805775403045E-7</v>
      </c>
      <c r="AB24">
        <f>B16/5.15565545811114E-08</f>
        <v>1.8610209014958783</v>
      </c>
      <c r="AC24">
        <f t="shared" si="7"/>
        <v>0.60974353983745233</v>
      </c>
      <c r="AD24">
        <f t="shared" si="8"/>
        <v>1.3162234821459158</v>
      </c>
      <c r="AE24">
        <f t="shared" si="9"/>
        <v>1.2366920241775718</v>
      </c>
      <c r="AF24">
        <f t="shared" si="10"/>
        <v>1.0865958718164657</v>
      </c>
      <c r="AG24">
        <f t="shared" si="11"/>
        <v>1.1821798345777463</v>
      </c>
      <c r="AH24">
        <f t="shared" si="12"/>
        <v>1.1131854834659292</v>
      </c>
      <c r="AI24">
        <f t="shared" si="13"/>
        <v>1.2317923420279844</v>
      </c>
      <c r="AJ24">
        <f t="shared" si="14"/>
        <v>0.98078497514993213</v>
      </c>
      <c r="AK24">
        <f t="shared" si="15"/>
        <v>1.0901702917405667</v>
      </c>
      <c r="AL24">
        <f t="shared" si="16"/>
        <v>1.7053065379612238</v>
      </c>
      <c r="AM24">
        <f t="shared" si="17"/>
        <v>1.7251325718469399</v>
      </c>
      <c r="AN24">
        <f t="shared" si="18"/>
        <v>1.2012547942104392</v>
      </c>
      <c r="AO24" s="1">
        <f t="shared" si="34"/>
        <v>2.4988998769311559</v>
      </c>
      <c r="AP24" s="1">
        <f t="shared" si="35"/>
        <v>1.4410723261381493</v>
      </c>
      <c r="AQ24">
        <f t="shared" si="21"/>
        <v>1.3388134979839359</v>
      </c>
      <c r="AR24">
        <f t="shared" si="22"/>
        <v>1.3625650065830099</v>
      </c>
      <c r="AS24">
        <f t="shared" si="23"/>
        <v>1.1331710564775996</v>
      </c>
      <c r="AT24">
        <f t="shared" si="24"/>
        <v>1.6516012576618146</v>
      </c>
      <c r="AU24">
        <f t="shared" si="25"/>
        <v>1.5595856185049153</v>
      </c>
      <c r="AV24">
        <f t="shared" si="26"/>
        <v>0.92674300600291815</v>
      </c>
      <c r="AW24">
        <f t="shared" si="27"/>
        <v>1.168435791679268</v>
      </c>
      <c r="AX24">
        <f t="shared" si="28"/>
        <v>1.2984300562980178</v>
      </c>
      <c r="AY24">
        <f t="shared" si="29"/>
        <v>1.9768736623231484</v>
      </c>
      <c r="AZ24">
        <f t="shared" si="30"/>
        <v>1.253728414627818</v>
      </c>
      <c r="BA24">
        <f t="shared" si="31"/>
        <v>1.3580000888666317</v>
      </c>
      <c r="BB24">
        <f t="shared" si="32"/>
        <v>7.6055470718133039E-2</v>
      </c>
      <c r="BC24">
        <f t="shared" si="33"/>
        <v>0.38780832930724496</v>
      </c>
    </row>
    <row r="25" spans="1:55" x14ac:dyDescent="0.25">
      <c r="A25">
        <v>3.5103767004329711E-8</v>
      </c>
      <c r="B25">
        <v>6.7784753809974063E-8</v>
      </c>
      <c r="C25">
        <v>9.711675375001505E-8</v>
      </c>
      <c r="D25">
        <v>6.1477749113691971E-8</v>
      </c>
      <c r="E25">
        <v>1.4669603842776269E-7</v>
      </c>
      <c r="F25">
        <v>2.0230208974680863E-7</v>
      </c>
      <c r="G25">
        <v>3.4070471883751452E-6</v>
      </c>
      <c r="H25">
        <v>2.0675870473496616E-6</v>
      </c>
      <c r="I25">
        <v>1.135747879743576E-6</v>
      </c>
      <c r="J25">
        <v>5.7209399528801441E-7</v>
      </c>
      <c r="K25">
        <v>2.8913742426084355E-5</v>
      </c>
      <c r="L25">
        <v>3.4996202884940431E-5</v>
      </c>
      <c r="M25">
        <v>3.3523567253723741E-5</v>
      </c>
      <c r="N25">
        <v>3.3499316486995667E-5</v>
      </c>
      <c r="O25">
        <v>1.9190338207408786E-7</v>
      </c>
      <c r="P25">
        <v>1.8152968550566584E-7</v>
      </c>
      <c r="Q25">
        <v>2.1474261302500963E-7</v>
      </c>
      <c r="R25">
        <v>3.5378707252675667E-7</v>
      </c>
      <c r="S25">
        <v>7.5055595516460016E-8</v>
      </c>
      <c r="T25">
        <v>1.6955164028331637E-7</v>
      </c>
      <c r="U25">
        <v>9.9934823083458468E-8</v>
      </c>
      <c r="V25">
        <v>1.7693673726171255E-7</v>
      </c>
      <c r="W25">
        <v>2.8022077458444983E-7</v>
      </c>
      <c r="X25">
        <v>2.2472522687166929E-7</v>
      </c>
      <c r="Y25">
        <v>2.2862514015287161E-7</v>
      </c>
      <c r="Z25">
        <v>3.6745768738910556E-7</v>
      </c>
      <c r="AC25">
        <f t="shared" si="7"/>
        <v>1.3422050532351315</v>
      </c>
      <c r="AD25">
        <f t="shared" si="8"/>
        <v>0.93456829000452213</v>
      </c>
      <c r="AE25">
        <f t="shared" si="9"/>
        <v>2.1405224207805436</v>
      </c>
      <c r="AF25">
        <f t="shared" si="10"/>
        <v>1.1960614959405758</v>
      </c>
      <c r="AG25">
        <f t="shared" si="11"/>
        <v>1.1081658009016568</v>
      </c>
      <c r="AH25">
        <f t="shared" si="12"/>
        <v>1.1139263579575274</v>
      </c>
      <c r="AI25">
        <f t="shared" si="13"/>
        <v>1.3117336759460527</v>
      </c>
      <c r="AJ25">
        <f t="shared" si="14"/>
        <v>1.103198506880422</v>
      </c>
      <c r="AK25">
        <f t="shared" si="15"/>
        <v>1.6530888422722467</v>
      </c>
      <c r="AL25">
        <f t="shared" si="16"/>
        <v>1.8117777936219357</v>
      </c>
      <c r="AM25">
        <f t="shared" si="17"/>
        <v>1.7092411657189646</v>
      </c>
      <c r="AN25">
        <f t="shared" si="18"/>
        <v>1.4674799685068358</v>
      </c>
      <c r="AP25" s="3">
        <f t="shared" si="35"/>
        <v>0.93058093451516544</v>
      </c>
      <c r="AQ25">
        <f t="shared" si="21"/>
        <v>1.8561400583422862</v>
      </c>
      <c r="AR25">
        <f t="shared" si="22"/>
        <v>1.9531067467240952</v>
      </c>
      <c r="AS25">
        <f t="shared" si="23"/>
        <v>0.83521450861912183</v>
      </c>
      <c r="AT25">
        <f t="shared" si="24"/>
        <v>1.4380639162767328</v>
      </c>
      <c r="AU25">
        <f t="shared" si="25"/>
        <v>0.97935459665737512</v>
      </c>
      <c r="AV25">
        <f t="shared" si="26"/>
        <v>1.542614439931993</v>
      </c>
      <c r="AW25">
        <f t="shared" si="27"/>
        <v>1.2343718387615636</v>
      </c>
      <c r="AX25">
        <f t="shared" si="28"/>
        <v>0.99722889533866499</v>
      </c>
      <c r="AY25">
        <f t="shared" si="29"/>
        <v>1.5329449405490712</v>
      </c>
      <c r="AZ25">
        <f t="shared" si="30"/>
        <v>1.0163790189317641</v>
      </c>
      <c r="BA25">
        <f t="shared" si="31"/>
        <v>1.3568682289745326</v>
      </c>
      <c r="BB25">
        <f t="shared" si="32"/>
        <v>7.2062326278655456E-2</v>
      </c>
      <c r="BC25">
        <f t="shared" si="33"/>
        <v>0.36744720788975427</v>
      </c>
    </row>
    <row r="26" spans="1:55" x14ac:dyDescent="0.25">
      <c r="A26">
        <v>1.0083635970659088E-7</v>
      </c>
      <c r="B26">
        <v>4.3583440856309608E-8</v>
      </c>
      <c r="C26">
        <v>1.7495585780125111E-7</v>
      </c>
      <c r="D26">
        <v>8.6495901996386237E-8</v>
      </c>
      <c r="E26">
        <v>9.1363972387625836E-8</v>
      </c>
      <c r="F26">
        <v>2.839952912836452E-7</v>
      </c>
      <c r="G26">
        <v>3.417037078179419E-6</v>
      </c>
      <c r="H26">
        <v>2.4455948732793331E-6</v>
      </c>
      <c r="I26">
        <v>1.2042219168506563E-6</v>
      </c>
      <c r="J26">
        <v>6.9968700699973851E-7</v>
      </c>
      <c r="K26">
        <v>3.0982155294623226E-5</v>
      </c>
      <c r="L26">
        <v>3.2699732400942594E-5</v>
      </c>
      <c r="M26">
        <v>2.6622979930834845E-5</v>
      </c>
      <c r="N26">
        <v>3.6582230677595362E-5</v>
      </c>
      <c r="O26">
        <v>4.1651583160273731E-7</v>
      </c>
      <c r="P26">
        <v>1.1722386261681095E-7</v>
      </c>
      <c r="Q26">
        <v>1.4857505448162556E-7</v>
      </c>
      <c r="R26">
        <v>3.6369601730257273E-7</v>
      </c>
      <c r="S26">
        <v>1.4093711797613651E-7</v>
      </c>
      <c r="T26">
        <v>1.1941529010073282E-7</v>
      </c>
      <c r="U26">
        <v>1.1099109542556107E-7</v>
      </c>
      <c r="V26">
        <v>1.6581316231167875E-7</v>
      </c>
      <c r="W26">
        <v>2.3985012376215309E-7</v>
      </c>
      <c r="X26">
        <v>2.9592411010526121E-7</v>
      </c>
      <c r="Y26">
        <v>2.0255379240552429E-7</v>
      </c>
      <c r="Z26">
        <v>4.8244328354485333E-7</v>
      </c>
      <c r="AA26" s="2">
        <f>A17/5.80125840698997E-08</f>
        <v>0.68265895331618553</v>
      </c>
      <c r="AB26" s="2">
        <f t="shared" ref="AB26:AB37" si="36">B17/5.15565545811114E-08</f>
        <v>1.2088126417803899</v>
      </c>
      <c r="AC26" s="2">
        <f t="shared" si="7"/>
        <v>2.4179827616395175</v>
      </c>
      <c r="AD26" s="2">
        <f t="shared" si="8"/>
        <v>1.3148875550350625</v>
      </c>
      <c r="AE26" s="2">
        <f t="shared" si="9"/>
        <v>1.3331418724275241</v>
      </c>
      <c r="AF26" s="2">
        <f t="shared" si="10"/>
        <v>1.6790525167481851</v>
      </c>
      <c r="AG26" s="2">
        <f t="shared" si="11"/>
        <v>1.1114150820603226</v>
      </c>
      <c r="AH26" s="2">
        <f t="shared" si="12"/>
        <v>1.3175806037882094</v>
      </c>
      <c r="AI26" s="2">
        <f t="shared" si="13"/>
        <v>1.3908178653187997</v>
      </c>
      <c r="AJ26" s="2">
        <f t="shared" si="14"/>
        <v>1.349242725432106</v>
      </c>
      <c r="AK26" s="2">
        <f t="shared" si="15"/>
        <v>1.7713464577620102</v>
      </c>
      <c r="AL26" s="2">
        <f t="shared" si="16"/>
        <v>1.6928879174746601</v>
      </c>
      <c r="AM26" s="2">
        <f t="shared" si="17"/>
        <v>1.3574060572816313</v>
      </c>
      <c r="AN26" s="2">
        <f t="shared" si="18"/>
        <v>1.602530927564068</v>
      </c>
      <c r="AP26" s="3">
        <f t="shared" si="35"/>
        <v>1.7529843353242682</v>
      </c>
      <c r="AQ26" s="2">
        <f t="shared" si="21"/>
        <v>1.284216981478264</v>
      </c>
      <c r="AR26" s="2">
        <f t="shared" si="22"/>
        <v>2.0078097825256624</v>
      </c>
      <c r="AS26" s="2">
        <f t="shared" si="23"/>
        <v>1.5683404405314343</v>
      </c>
      <c r="AT26" s="2">
        <f t="shared" si="24"/>
        <v>1.0128290086644456</v>
      </c>
      <c r="AU26" s="2">
        <f t="shared" si="25"/>
        <v>1.0877053277242745</v>
      </c>
      <c r="AV26" s="2">
        <f t="shared" si="26"/>
        <v>1.4456340863482884</v>
      </c>
      <c r="AW26">
        <f t="shared" si="27"/>
        <v>1.0565392188874025</v>
      </c>
      <c r="AX26">
        <f t="shared" si="28"/>
        <v>1.3131773300772684</v>
      </c>
      <c r="AY26">
        <f t="shared" si="29"/>
        <v>1.3581350285863358</v>
      </c>
      <c r="AZ26">
        <f t="shared" si="30"/>
        <v>1.334426379003208</v>
      </c>
      <c r="BA26">
        <f t="shared" si="31"/>
        <v>1.4180624742711807</v>
      </c>
      <c r="BB26">
        <f t="shared" si="32"/>
        <v>6.8698289732634962E-2</v>
      </c>
      <c r="BC26">
        <f t="shared" si="33"/>
        <v>0.35029391989715652</v>
      </c>
    </row>
    <row r="27" spans="1:55" x14ac:dyDescent="0.25">
      <c r="A27">
        <v>4.1482053347863257E-8</v>
      </c>
      <c r="B27">
        <v>9.1410356617416255E-8</v>
      </c>
      <c r="C27">
        <v>6.5821495809359476E-8</v>
      </c>
      <c r="D27">
        <v>7.9617620940553024E-8</v>
      </c>
      <c r="E27">
        <v>1.278349373023957E-7</v>
      </c>
      <c r="F27">
        <v>2.2339963834383525E-7</v>
      </c>
      <c r="G27">
        <v>3.416003892198205E-6</v>
      </c>
      <c r="H27">
        <v>2.3047177819535136E-6</v>
      </c>
      <c r="I27">
        <v>1.0887961252592504E-6</v>
      </c>
      <c r="J27">
        <v>5.0190737965749577E-7</v>
      </c>
      <c r="K27">
        <v>3.0011533453944139E-5</v>
      </c>
      <c r="L27">
        <v>2.8825154004152864E-5</v>
      </c>
      <c r="M27">
        <v>3.3084470487665385E-5</v>
      </c>
      <c r="N27">
        <v>3.7490593967959285E-5</v>
      </c>
      <c r="O27">
        <v>3.5329867387190461E-7</v>
      </c>
      <c r="P27">
        <v>2.2082076611695811E-7</v>
      </c>
      <c r="Q27">
        <v>2.3594111553393304E-7</v>
      </c>
      <c r="R27">
        <v>3.6884739529341459E-7</v>
      </c>
      <c r="S27">
        <v>1.4398028724826872E-7</v>
      </c>
      <c r="T27">
        <v>1.9861545297317207E-7</v>
      </c>
      <c r="U27">
        <v>1.3073531590634957E-7</v>
      </c>
      <c r="V27">
        <v>1.732933014864102E-7</v>
      </c>
      <c r="W27">
        <v>3.2798925531096756E-7</v>
      </c>
      <c r="X27">
        <v>2.15570253203623E-7</v>
      </c>
      <c r="Y27">
        <v>2.0537527234409936E-7</v>
      </c>
      <c r="Z27">
        <v>4.4865464587928727E-7</v>
      </c>
      <c r="AB27" s="2">
        <f t="shared" si="36"/>
        <v>1.2751417459350549</v>
      </c>
      <c r="AC27" s="2">
        <f t="shared" si="7"/>
        <v>0.90968798765891234</v>
      </c>
      <c r="AD27" s="2">
        <f t="shared" si="8"/>
        <v>1.2103257671167587</v>
      </c>
      <c r="AE27" s="2">
        <f t="shared" si="9"/>
        <v>1.86530974106433</v>
      </c>
      <c r="AF27" s="2">
        <f t="shared" si="10"/>
        <v>1.3207955783577185</v>
      </c>
      <c r="AG27" s="2">
        <f t="shared" si="11"/>
        <v>1.1110790311320411</v>
      </c>
      <c r="AH27" s="2">
        <f t="shared" si="12"/>
        <v>1.2416821280933763</v>
      </c>
      <c r="AI27" s="2">
        <f t="shared" si="13"/>
        <v>1.2575066783876279</v>
      </c>
      <c r="AJ27" s="2">
        <f t="shared" si="14"/>
        <v>0.96785401768053614</v>
      </c>
      <c r="AK27" s="2">
        <f t="shared" si="15"/>
        <v>1.7158529795658137</v>
      </c>
      <c r="AL27" s="2">
        <f t="shared" si="16"/>
        <v>1.4922982957368198</v>
      </c>
      <c r="AM27" s="2">
        <f t="shared" si="17"/>
        <v>1.686853265809606</v>
      </c>
      <c r="AN27" s="2">
        <f t="shared" si="18"/>
        <v>1.6423229314771473</v>
      </c>
      <c r="AP27" s="3">
        <f t="shared" si="35"/>
        <v>1.2704344143975708</v>
      </c>
      <c r="AQ27" s="2">
        <f t="shared" si="21"/>
        <v>2.0393705272716165</v>
      </c>
      <c r="AR27" s="2">
        <f t="shared" si="22"/>
        <v>2.0362483318400337</v>
      </c>
      <c r="AS27" s="2">
        <f t="shared" si="23"/>
        <v>1.6022046595917083</v>
      </c>
      <c r="AT27" s="2">
        <f t="shared" si="24"/>
        <v>1.6845706456063216</v>
      </c>
      <c r="AU27" s="2">
        <f t="shared" si="25"/>
        <v>1.2811973707244244</v>
      </c>
      <c r="AV27" s="2">
        <f t="shared" si="26"/>
        <v>1.5108493202348161</v>
      </c>
      <c r="AW27">
        <f t="shared" si="27"/>
        <v>1.4447918815891454</v>
      </c>
      <c r="AX27">
        <f t="shared" si="28"/>
        <v>0.95660326373988636</v>
      </c>
      <c r="AY27">
        <f t="shared" si="29"/>
        <v>1.3770532166465259</v>
      </c>
      <c r="AZ27">
        <f t="shared" si="30"/>
        <v>1.2409678296785789</v>
      </c>
      <c r="BA27">
        <f t="shared" si="31"/>
        <v>1.4225417337223492</v>
      </c>
      <c r="BB27">
        <f t="shared" si="32"/>
        <v>6.1618801009309533E-2</v>
      </c>
      <c r="BC27">
        <f t="shared" si="33"/>
        <v>0.31419546875066007</v>
      </c>
    </row>
    <row r="28" spans="1:55" x14ac:dyDescent="0.25">
      <c r="A28">
        <v>1.0214580470346846E-7</v>
      </c>
      <c r="B28">
        <v>4.8961510401568376E-8</v>
      </c>
      <c r="C28">
        <v>1.2553118722280487E-7</v>
      </c>
      <c r="D28">
        <v>1.2776490621035919E-7</v>
      </c>
      <c r="E28">
        <v>5.3238693453749875E-8</v>
      </c>
      <c r="F28">
        <v>1.8982268557010684E-7</v>
      </c>
      <c r="G28">
        <v>4.0318409446626902E-6</v>
      </c>
      <c r="H28">
        <v>2.3171378416009247E-6</v>
      </c>
      <c r="I28">
        <v>1.1804004316218197E-6</v>
      </c>
      <c r="J28">
        <v>6.4614732764312066E-7</v>
      </c>
      <c r="K28">
        <v>2.6677251298679039E-5</v>
      </c>
      <c r="L28">
        <v>3.1930285331327468E-5</v>
      </c>
      <c r="M28">
        <v>2.7724161554942839E-5</v>
      </c>
      <c r="N28">
        <v>3.5704815672943369E-5</v>
      </c>
      <c r="O28">
        <v>2.8015574571327306E-7</v>
      </c>
      <c r="P28">
        <v>1.6003468772396445E-7</v>
      </c>
      <c r="Q28">
        <v>2.1935693439445458E-7</v>
      </c>
      <c r="R28">
        <v>3.4917820812552236E-7</v>
      </c>
      <c r="S28">
        <v>1.001076981310689E-7</v>
      </c>
      <c r="T28">
        <v>1.8324135453440249E-7</v>
      </c>
      <c r="U28">
        <v>1.4923625712981448E-7</v>
      </c>
      <c r="V28">
        <v>1.4879424270475283E-7</v>
      </c>
      <c r="W28">
        <v>3.6525830182654317E-7</v>
      </c>
      <c r="X28">
        <v>3.4656113712117076E-7</v>
      </c>
      <c r="Y28">
        <v>3.1632873742637457E-7</v>
      </c>
      <c r="Z28">
        <v>5.1135612011421472E-7</v>
      </c>
      <c r="AA28" s="2">
        <f t="shared" ref="AA28:AA33" si="37">A18/5.80125840698997E-08</f>
        <v>1.89093100606352</v>
      </c>
      <c r="AB28" s="2">
        <f t="shared" si="36"/>
        <v>0.63368109438611697</v>
      </c>
      <c r="AC28" s="2">
        <f t="shared" si="7"/>
        <v>1.7349075965075487</v>
      </c>
      <c r="AD28" s="2">
        <f t="shared" si="8"/>
        <v>1.9422479131235846</v>
      </c>
      <c r="AE28" s="2">
        <f t="shared" si="9"/>
        <v>0.77683499985536708</v>
      </c>
      <c r="AF28" s="2">
        <f t="shared" si="10"/>
        <v>1.1222800790174297</v>
      </c>
      <c r="AG28" s="2">
        <f t="shared" si="11"/>
        <v>1.3113843168344939</v>
      </c>
      <c r="AH28" s="2">
        <f t="shared" si="12"/>
        <v>1.2483735183428897</v>
      </c>
      <c r="AI28" s="2">
        <f t="shared" si="13"/>
        <v>1.3633052060895601</v>
      </c>
      <c r="AJ28" s="2">
        <f t="shared" si="14"/>
        <v>1.2459993863802046</v>
      </c>
      <c r="AK28" s="2">
        <f t="shared" si="15"/>
        <v>1.5252216684532232</v>
      </c>
      <c r="AL28" s="2">
        <f t="shared" si="16"/>
        <v>1.6530531068616476</v>
      </c>
      <c r="AM28" s="2">
        <f t="shared" si="17"/>
        <v>1.4135511849350608</v>
      </c>
      <c r="AN28" s="2">
        <f t="shared" si="18"/>
        <v>1.5640946524868147</v>
      </c>
      <c r="AP28" s="3">
        <f t="shared" si="35"/>
        <v>1.7451289554489295</v>
      </c>
      <c r="AQ28" s="2">
        <f t="shared" si="21"/>
        <v>1.8960242090250115</v>
      </c>
      <c r="AR28" s="2">
        <f t="shared" si="22"/>
        <v>1.9276631823436967</v>
      </c>
      <c r="AS28" s="2">
        <f t="shared" si="23"/>
        <v>1.1139929185585604</v>
      </c>
      <c r="AT28" s="2">
        <f t="shared" si="24"/>
        <v>1.5541741706849495</v>
      </c>
      <c r="AU28" s="2">
        <f t="shared" si="25"/>
        <v>1.4625053599781461</v>
      </c>
      <c r="AV28" s="2">
        <f t="shared" si="26"/>
        <v>1.2972554537138847</v>
      </c>
      <c r="AW28">
        <f t="shared" si="27"/>
        <v>1.6089619419443857</v>
      </c>
      <c r="AX28">
        <f t="shared" si="28"/>
        <v>1.5378815487235624</v>
      </c>
      <c r="AY28">
        <f t="shared" si="29"/>
        <v>2.1210026914091573</v>
      </c>
      <c r="AZ28">
        <f t="shared" si="30"/>
        <v>1.4143985811789224</v>
      </c>
      <c r="BA28">
        <f t="shared" si="31"/>
        <v>1.4841941896938666</v>
      </c>
      <c r="BB28">
        <f t="shared" si="32"/>
        <v>6.9703785496622012E-2</v>
      </c>
      <c r="BC28">
        <f t="shared" si="33"/>
        <v>0.35542096241856136</v>
      </c>
    </row>
    <row r="29" spans="1:55" x14ac:dyDescent="0.25">
      <c r="A29">
        <v>7.5006028055213392E-8</v>
      </c>
      <c r="B29">
        <v>3.2406205718871206E-8</v>
      </c>
      <c r="C29">
        <v>9.7177689895033836E-8</v>
      </c>
      <c r="D29">
        <v>1.1739894034690224E-7</v>
      </c>
      <c r="E29">
        <v>1.1692509360727854E-7</v>
      </c>
      <c r="F29">
        <v>1.6695958038326353E-7</v>
      </c>
      <c r="G29">
        <v>3.3539618016220629E-6</v>
      </c>
      <c r="H29">
        <v>1.8521968740969896E-6</v>
      </c>
      <c r="I29">
        <v>1.0163603292312473E-6</v>
      </c>
      <c r="J29">
        <v>5.2225732360966504E-7</v>
      </c>
      <c r="K29">
        <v>2.9077356884954497E-5</v>
      </c>
      <c r="L29">
        <v>3.0986189813120291E-5</v>
      </c>
      <c r="M29">
        <v>3.3920456189662218E-5</v>
      </c>
      <c r="N29">
        <v>3.5918361390940845E-5</v>
      </c>
      <c r="O29">
        <v>2.9287016900525487E-7</v>
      </c>
      <c r="P29">
        <v>2.1983123588142917E-7</v>
      </c>
      <c r="Q29">
        <v>2.5605368136893958E-7</v>
      </c>
      <c r="R29">
        <v>2.8208341973368078E-7</v>
      </c>
      <c r="S29">
        <v>1.0975357866982449E-7</v>
      </c>
      <c r="T29">
        <v>2.0664128896896727E-7</v>
      </c>
      <c r="U29">
        <v>1.1768952390411869E-7</v>
      </c>
      <c r="V29">
        <v>1.7839920474216342E-7</v>
      </c>
      <c r="W29">
        <v>2.279871296195779E-7</v>
      </c>
      <c r="X29">
        <v>3.4355798561591655E-7</v>
      </c>
      <c r="Y29">
        <v>3.3790456654969603E-7</v>
      </c>
      <c r="Z29">
        <v>5.1826827984768897E-7</v>
      </c>
      <c r="AA29" s="2">
        <f t="shared" si="37"/>
        <v>0.70871894688931203</v>
      </c>
      <c r="AB29" s="2">
        <f t="shared" si="36"/>
        <v>1.5737373793057829</v>
      </c>
      <c r="AC29" s="2">
        <f t="shared" si="7"/>
        <v>1.3430472230833888</v>
      </c>
      <c r="AD29" s="2">
        <f t="shared" si="8"/>
        <v>1.7846672740969254</v>
      </c>
      <c r="AE29" s="2">
        <f t="shared" si="9"/>
        <v>1.7061182231004071</v>
      </c>
      <c r="AF29" s="2">
        <f t="shared" si="10"/>
        <v>0.98710757622298473</v>
      </c>
      <c r="AG29" s="2">
        <f t="shared" si="11"/>
        <v>1.0908994095443187</v>
      </c>
      <c r="AH29" s="2">
        <f t="shared" si="12"/>
        <v>0.99788346073646828</v>
      </c>
      <c r="AI29" s="2">
        <f t="shared" si="13"/>
        <v>1.1738468497508856</v>
      </c>
      <c r="AJ29" s="2">
        <f t="shared" si="14"/>
        <v>1.0070958694881769</v>
      </c>
      <c r="AK29" s="2">
        <f t="shared" si="15"/>
        <v>1.6624431912322293</v>
      </c>
      <c r="AL29" s="2">
        <f t="shared" si="16"/>
        <v>1.6041766244452706</v>
      </c>
      <c r="AM29" s="2">
        <f t="shared" si="17"/>
        <v>1.7294770464171647</v>
      </c>
      <c r="AN29" s="2">
        <f t="shared" si="18"/>
        <v>1.5734492930104014</v>
      </c>
      <c r="AP29" s="3">
        <f t="shared" si="35"/>
        <v>2.2372345705530261</v>
      </c>
      <c r="AQ29" s="2">
        <f t="shared" si="21"/>
        <v>2.2132146404474877</v>
      </c>
      <c r="AR29" s="2">
        <f t="shared" si="22"/>
        <v>1.5572616214776747</v>
      </c>
      <c r="AS29" s="2">
        <f t="shared" si="23"/>
        <v>1.2213317427853125</v>
      </c>
      <c r="AT29" s="2">
        <f t="shared" si="24"/>
        <v>1.7526423264477584</v>
      </c>
      <c r="AU29" s="2">
        <f t="shared" si="25"/>
        <v>1.1533494797670265</v>
      </c>
      <c r="AV29" s="2">
        <f t="shared" si="26"/>
        <v>1.5553648923715986</v>
      </c>
      <c r="AW29">
        <f t="shared" si="27"/>
        <v>1.0042827581924261</v>
      </c>
      <c r="AX29">
        <f t="shared" si="28"/>
        <v>1.5245549209131941</v>
      </c>
      <c r="AY29">
        <f t="shared" si="29"/>
        <v>2.2656698879853141</v>
      </c>
      <c r="AZ29">
        <f t="shared" si="30"/>
        <v>1.433517446750971</v>
      </c>
      <c r="BA29">
        <f t="shared" si="31"/>
        <v>1.4744437062006202</v>
      </c>
      <c r="BB29">
        <f t="shared" si="32"/>
        <v>8.054055356008212E-2</v>
      </c>
      <c r="BC29">
        <f t="shared" si="33"/>
        <v>0.41067785423842351</v>
      </c>
    </row>
    <row r="30" spans="1:55" x14ac:dyDescent="0.25">
      <c r="A30">
        <v>6.3923494053597096E-8</v>
      </c>
      <c r="B30">
        <v>9.0212552095181309E-8</v>
      </c>
      <c r="C30">
        <v>1.4722445484949276E-7</v>
      </c>
      <c r="D30">
        <v>7.7579557000717614E-8</v>
      </c>
      <c r="E30">
        <v>1.5007785236775817E-7</v>
      </c>
      <c r="F30">
        <v>2.2612101702179643E-7</v>
      </c>
      <c r="G30">
        <v>3.6134370020590723E-6</v>
      </c>
      <c r="H30">
        <v>2.1607374947052449E-6</v>
      </c>
      <c r="I30">
        <v>1.0307585398550145E-6</v>
      </c>
      <c r="J30">
        <v>5.2860559662804008E-7</v>
      </c>
      <c r="K30">
        <v>2.0182211301289499E-5</v>
      </c>
      <c r="L30">
        <v>3.0885163141647354E-5</v>
      </c>
      <c r="M30">
        <v>3.2321549952030182E-5</v>
      </c>
      <c r="N30">
        <v>3.6270113923819736E-5</v>
      </c>
      <c r="O30">
        <v>2.4473865778418258E-7</v>
      </c>
      <c r="P30">
        <v>2.8182103051221929E-7</v>
      </c>
      <c r="Q30">
        <v>2.485276127117686E-7</v>
      </c>
      <c r="R30">
        <v>1.8956779967993498E-7</v>
      </c>
      <c r="S30">
        <v>9.6466919785598293E-8</v>
      </c>
      <c r="T30">
        <v>1.4355919120134786E-7</v>
      </c>
      <c r="U30">
        <v>1.8474656826583669E-7</v>
      </c>
      <c r="V30">
        <v>1.5661089491914026E-7</v>
      </c>
      <c r="W30">
        <v>3.3833748602773994E-7</v>
      </c>
      <c r="X30">
        <v>2.4652945285197347E-7</v>
      </c>
      <c r="Y30">
        <v>2.2361200535669923E-7</v>
      </c>
      <c r="Z30">
        <v>5.1353981689317152E-7</v>
      </c>
      <c r="AA30" s="2">
        <f t="shared" si="37"/>
        <v>1.8363770805793347</v>
      </c>
      <c r="AB30" s="2">
        <f t="shared" si="36"/>
        <v>1.4248816831451201</v>
      </c>
      <c r="AC30" s="2">
        <f t="shared" si="7"/>
        <v>2.0347200624871178</v>
      </c>
      <c r="AD30" s="2">
        <f t="shared" si="8"/>
        <v>1.1793436645083917</v>
      </c>
      <c r="AE30" s="2">
        <f t="shared" si="9"/>
        <v>2.1898683243172168</v>
      </c>
      <c r="AF30" s="2">
        <f t="shared" si="10"/>
        <v>1.3368850624389594</v>
      </c>
      <c r="AG30" s="2">
        <f t="shared" si="11"/>
        <v>1.175295523659641</v>
      </c>
      <c r="AH30" s="2">
        <f t="shared" si="12"/>
        <v>1.1641117848288784</v>
      </c>
      <c r="AI30" s="2">
        <f t="shared" si="13"/>
        <v>1.1904760841834641</v>
      </c>
      <c r="AJ30" s="2">
        <f t="shared" si="14"/>
        <v>1.0193375734263816</v>
      </c>
      <c r="AK30" s="2">
        <f t="shared" si="15"/>
        <v>1.1538799724674969</v>
      </c>
      <c r="AL30" s="2">
        <f t="shared" si="16"/>
        <v>1.5989464033112808</v>
      </c>
      <c r="AM30" s="2">
        <f t="shared" si="17"/>
        <v>1.6479548044432906</v>
      </c>
      <c r="AN30" s="2">
        <f t="shared" si="18"/>
        <v>1.5888582580282906</v>
      </c>
      <c r="AQ30" s="2">
        <f t="shared" si="21"/>
        <v>2.1481626355397219</v>
      </c>
      <c r="AR30" s="2">
        <f t="shared" si="22"/>
        <v>1.0465225477918538</v>
      </c>
      <c r="AS30" s="2">
        <f t="shared" si="23"/>
        <v>1.0734785388393759</v>
      </c>
      <c r="AT30" s="2">
        <f t="shared" si="24"/>
        <v>1.2176071689519636</v>
      </c>
      <c r="AU30" s="2">
        <f t="shared" si="25"/>
        <v>1.8105040391848275</v>
      </c>
      <c r="AV30" s="2">
        <f t="shared" si="26"/>
        <v>1.3654045603632572</v>
      </c>
      <c r="AW30">
        <f t="shared" si="27"/>
        <v>1.4903758130329636</v>
      </c>
      <c r="AX30">
        <f t="shared" si="28"/>
        <v>1.0939861864124896</v>
      </c>
      <c r="AY30">
        <f t="shared" si="29"/>
        <v>1.4993315784448666</v>
      </c>
      <c r="AZ30">
        <f t="shared" si="30"/>
        <v>1.4204386333155656</v>
      </c>
      <c r="BA30">
        <f t="shared" si="31"/>
        <v>1.4461144993209061</v>
      </c>
      <c r="BB30">
        <f t="shared" si="32"/>
        <v>6.8647573614038809E-2</v>
      </c>
      <c r="BC30">
        <f t="shared" si="33"/>
        <v>0.35003531741878102</v>
      </c>
    </row>
    <row r="31" spans="1:55" x14ac:dyDescent="0.25">
      <c r="A31">
        <v>9.7276370070176199E-8</v>
      </c>
      <c r="B31">
        <v>4.241155693307519E-8</v>
      </c>
      <c r="C31">
        <v>6.0175807448104024E-8</v>
      </c>
      <c r="D31">
        <v>1.1107420050393557E-7</v>
      </c>
      <c r="E31">
        <v>7.650857014596113E-8</v>
      </c>
      <c r="F31">
        <v>2.4373366613872349E-7</v>
      </c>
      <c r="G31">
        <v>4.1144085116684437E-6</v>
      </c>
      <c r="H31">
        <v>2.1101295715197921E-6</v>
      </c>
      <c r="I31">
        <v>1.0618496162351221E-6</v>
      </c>
      <c r="J31">
        <v>4.596495273290202E-7</v>
      </c>
      <c r="K31">
        <v>3.2339619792765006E-5</v>
      </c>
      <c r="L31">
        <v>3.07390873786062E-5</v>
      </c>
      <c r="M31">
        <v>2.21143891394604E-5</v>
      </c>
      <c r="N31">
        <v>4.139791417401284E-5</v>
      </c>
      <c r="O31">
        <v>3.3077230909839272E-7</v>
      </c>
      <c r="P31">
        <v>2.4633663997519761E-7</v>
      </c>
      <c r="Q31">
        <v>2.3034556306811282E-7</v>
      </c>
      <c r="R31">
        <v>3.7360950955189764E-7</v>
      </c>
      <c r="S31">
        <v>1.2459167919587344E-7</v>
      </c>
      <c r="T31">
        <v>1.6353195064766624E-7</v>
      </c>
      <c r="U31">
        <v>1.2336386134847999E-7</v>
      </c>
      <c r="V31">
        <v>1.6715785022825003E-7</v>
      </c>
      <c r="W31">
        <v>2.5401823222637177E-7</v>
      </c>
      <c r="X31">
        <v>2.9122764999556239E-7</v>
      </c>
      <c r="Y31">
        <v>3.0657201932626776E-7</v>
      </c>
      <c r="Z31">
        <v>4.8863148549571633E-7</v>
      </c>
      <c r="AA31" s="2">
        <f t="shared" si="37"/>
        <v>0.9435038506354072</v>
      </c>
      <c r="AB31" s="2">
        <f t="shared" si="36"/>
        <v>1.3745824800094821</v>
      </c>
      <c r="AC31" s="2">
        <f t="shared" si="7"/>
        <v>0.8316615797028426</v>
      </c>
      <c r="AD31" s="2">
        <f t="shared" si="8"/>
        <v>1.6885202715638026</v>
      </c>
      <c r="AE31" s="2">
        <f t="shared" si="9"/>
        <v>1.1163785439232221</v>
      </c>
      <c r="AF31" s="2">
        <f t="shared" si="10"/>
        <v>1.4410155312672013</v>
      </c>
      <c r="AG31" s="2">
        <f t="shared" si="11"/>
        <v>1.3382399924270203</v>
      </c>
      <c r="AH31" s="2">
        <f t="shared" si="12"/>
        <v>1.13684642754681</v>
      </c>
      <c r="AI31" s="2">
        <f t="shared" si="13"/>
        <v>1.2263847683523534</v>
      </c>
      <c r="AJ31" s="2">
        <f t="shared" si="14"/>
        <v>0.8863660105056349</v>
      </c>
      <c r="AK31" s="2">
        <f t="shared" si="15"/>
        <v>1.8489569373253354</v>
      </c>
      <c r="AL31" s="2">
        <f t="shared" si="16"/>
        <v>1.5913839593360166</v>
      </c>
      <c r="AM31" s="2">
        <f t="shared" si="17"/>
        <v>1.1275298951872574</v>
      </c>
      <c r="AN31" s="2">
        <f t="shared" si="18"/>
        <v>1.8134880397309674</v>
      </c>
      <c r="AP31" s="3">
        <f t="shared" si="20"/>
        <v>1.9555419478266769</v>
      </c>
      <c r="AQ31" s="2">
        <f t="shared" si="21"/>
        <v>1.9910050494837717</v>
      </c>
      <c r="AR31" s="2">
        <f t="shared" si="22"/>
        <v>2.0625379229788137</v>
      </c>
      <c r="AS31" s="2">
        <f t="shared" si="23"/>
        <v>1.3864493033672849</v>
      </c>
      <c r="AT31" s="2">
        <f t="shared" si="24"/>
        <v>1.3870075039781058</v>
      </c>
      <c r="AU31" s="2">
        <f t="shared" si="25"/>
        <v>1.2089576080215723</v>
      </c>
      <c r="AV31" s="2">
        <f t="shared" si="26"/>
        <v>1.4573576833208983</v>
      </c>
      <c r="AW31">
        <f t="shared" si="27"/>
        <v>1.1189497026307496</v>
      </c>
      <c r="AX31">
        <f t="shared" si="28"/>
        <v>1.2923365647017302</v>
      </c>
      <c r="AY31">
        <f t="shared" si="29"/>
        <v>2.055583325726444</v>
      </c>
      <c r="AZ31">
        <f t="shared" si="30"/>
        <v>1.3515427949706054</v>
      </c>
      <c r="BA31">
        <f t="shared" si="31"/>
        <v>1.4252851077808</v>
      </c>
      <c r="BB31">
        <f t="shared" si="32"/>
        <v>7.1517257472592133E-2</v>
      </c>
      <c r="BC31">
        <f t="shared" si="33"/>
        <v>0.36466789141138667</v>
      </c>
    </row>
    <row r="32" spans="1:55" x14ac:dyDescent="0.25">
      <c r="A32">
        <v>1.3346607374842279E-7</v>
      </c>
      <c r="B32">
        <v>7.5047864811494946E-8</v>
      </c>
      <c r="C32">
        <v>7.1158183345687576E-8</v>
      </c>
      <c r="D32">
        <v>8.5872670751996338E-8</v>
      </c>
      <c r="E32">
        <v>9.2084519565105438E-8</v>
      </c>
      <c r="F32">
        <v>2.4210385163314641E-7</v>
      </c>
      <c r="G32">
        <v>3.4200929803773761E-6</v>
      </c>
      <c r="H32">
        <v>1.893109583761543E-6</v>
      </c>
      <c r="I32">
        <v>8.8843626144807786E-7</v>
      </c>
      <c r="J32">
        <v>6.2450703808281105E-7</v>
      </c>
      <c r="K32">
        <v>3.0953277018852532E-5</v>
      </c>
      <c r="L32">
        <v>1.9921728380722925E-5</v>
      </c>
      <c r="M32">
        <v>3.2788790122140199E-5</v>
      </c>
      <c r="N32">
        <v>3.9302962250076234E-5</v>
      </c>
      <c r="O32">
        <v>3.8043344829929993E-7</v>
      </c>
      <c r="P32">
        <v>1.8095670384354889E-7</v>
      </c>
      <c r="Q32">
        <v>2.0995048544136807E-7</v>
      </c>
      <c r="R32">
        <v>3.8601501728408039E-7</v>
      </c>
      <c r="S32">
        <v>1.2927375792060047E-7</v>
      </c>
      <c r="T32">
        <v>1.0102127134814509E-7</v>
      </c>
      <c r="U32">
        <v>1.1795918908319436E-7</v>
      </c>
      <c r="V32">
        <v>1.0075234513351461E-7</v>
      </c>
      <c r="W32">
        <v>3.7249992601573467E-7</v>
      </c>
      <c r="X32">
        <v>2.858760126400739E-7</v>
      </c>
      <c r="Y32">
        <v>2.3044503905111924E-7</v>
      </c>
      <c r="Z32">
        <v>4.8882429837249219E-7</v>
      </c>
      <c r="AA32">
        <f t="shared" si="37"/>
        <v>1.4958412794662197</v>
      </c>
      <c r="AB32">
        <f t="shared" si="36"/>
        <v>1.6062227636942978</v>
      </c>
      <c r="AC32">
        <f t="shared" si="7"/>
        <v>0.98344384030236431</v>
      </c>
      <c r="AD32">
        <f t="shared" si="8"/>
        <v>1.305413360440369</v>
      </c>
      <c r="AE32">
        <f t="shared" si="9"/>
        <v>1.343655771815371</v>
      </c>
      <c r="AF32">
        <f t="shared" si="10"/>
        <v>1.4313796526755076</v>
      </c>
      <c r="AG32">
        <f t="shared" si="11"/>
        <v>1.1124090355101695</v>
      </c>
      <c r="AH32">
        <f t="shared" si="12"/>
        <v>1.0199254568542271</v>
      </c>
      <c r="AI32">
        <f t="shared" si="13"/>
        <v>1.0261007604400481</v>
      </c>
      <c r="AJ32">
        <f t="shared" si="14"/>
        <v>1.2042692942484479</v>
      </c>
      <c r="AK32">
        <f t="shared" si="15"/>
        <v>1.7696953966590541</v>
      </c>
      <c r="AL32">
        <f t="shared" si="16"/>
        <v>1.031361751142823</v>
      </c>
      <c r="AM32">
        <f t="shared" si="17"/>
        <v>1.6717776311426438</v>
      </c>
      <c r="AN32">
        <f t="shared" si="18"/>
        <v>1.7217160185150939</v>
      </c>
      <c r="AP32" s="1">
        <f t="shared" si="20"/>
        <v>1.4365237146294516</v>
      </c>
      <c r="AQ32">
        <f t="shared" si="21"/>
        <v>1.814719029477148</v>
      </c>
      <c r="AR32">
        <f t="shared" si="22"/>
        <v>2.1310234125000047</v>
      </c>
      <c r="AS32">
        <f t="shared" si="23"/>
        <v>1.4385512160159073</v>
      </c>
      <c r="AT32">
        <f t="shared" si="24"/>
        <v>0.85681887158046488</v>
      </c>
      <c r="AU32">
        <f t="shared" si="25"/>
        <v>1.1559921805247559</v>
      </c>
      <c r="AV32">
        <f t="shared" si="26"/>
        <v>0.87840447871536154</v>
      </c>
      <c r="AW32">
        <f t="shared" si="27"/>
        <v>1.6408612790984147</v>
      </c>
      <c r="AX32">
        <f t="shared" si="28"/>
        <v>1.2685884190993917</v>
      </c>
      <c r="AY32">
        <f t="shared" si="29"/>
        <v>1.545147469135884</v>
      </c>
      <c r="AZ32">
        <f t="shared" si="30"/>
        <v>1.3520761106944572</v>
      </c>
      <c r="BA32">
        <f t="shared" si="31"/>
        <v>1.369676727775115</v>
      </c>
      <c r="BB32">
        <f t="shared" si="32"/>
        <v>6.3360268513525178E-2</v>
      </c>
      <c r="BC32">
        <f t="shared" si="33"/>
        <v>0.32307524553694339</v>
      </c>
    </row>
    <row r="33" spans="3:55" x14ac:dyDescent="0.25">
      <c r="C33">
        <v>1.3553017197409645E-7</v>
      </c>
      <c r="D33">
        <v>1.3025362477492308E-7</v>
      </c>
      <c r="E33">
        <v>8.6970885604387149E-8</v>
      </c>
      <c r="F33">
        <v>2.4986638891277835E-7</v>
      </c>
      <c r="G33">
        <v>3.5575503716245294E-6</v>
      </c>
      <c r="H33">
        <v>1.7580059648025781E-6</v>
      </c>
      <c r="I33">
        <v>9.408540790900588E-7</v>
      </c>
      <c r="J33">
        <v>4.3219370127189904E-7</v>
      </c>
      <c r="K33">
        <v>2.0141542336205021E-5</v>
      </c>
      <c r="L33">
        <v>2.9474122129613534E-5</v>
      </c>
      <c r="M33">
        <v>3.1482682970818132E-5</v>
      </c>
      <c r="N33">
        <v>2.6319839889765717E-5</v>
      </c>
      <c r="O33">
        <v>2.178344402636867E-7</v>
      </c>
      <c r="P33">
        <v>2.3854909159126692E-7</v>
      </c>
      <c r="Q33">
        <v>2.4261225917143747E-7</v>
      </c>
      <c r="R33">
        <v>3.0665341910207644E-7</v>
      </c>
      <c r="S33">
        <v>1.0172422548748727E-7</v>
      </c>
      <c r="T33">
        <v>1.2682022543231142E-7</v>
      </c>
      <c r="U33">
        <v>8.985597332866746E-8</v>
      </c>
      <c r="V33">
        <v>8.9462446339894086E-8</v>
      </c>
      <c r="W33">
        <v>2.7981877792626619E-7</v>
      </c>
      <c r="X33">
        <v>3.1294985092245042E-7</v>
      </c>
      <c r="Y33">
        <v>1.3633689377456903E-7</v>
      </c>
      <c r="Z33">
        <v>5.194733603275381E-7</v>
      </c>
      <c r="AA33">
        <f t="shared" si="37"/>
        <v>0.71963051586323057</v>
      </c>
      <c r="AB33">
        <f t="shared" si="36"/>
        <v>0.70569933047957967</v>
      </c>
      <c r="AC33">
        <f t="shared" si="7"/>
        <v>1.8730988698170985</v>
      </c>
      <c r="AD33">
        <f t="shared" si="8"/>
        <v>1.9800807467376731</v>
      </c>
      <c r="AE33">
        <f t="shared" si="9"/>
        <v>1.2690399317293257</v>
      </c>
      <c r="AF33">
        <f t="shared" si="10"/>
        <v>1.4772737507670848</v>
      </c>
      <c r="AG33">
        <f t="shared" si="11"/>
        <v>1.1571180083066099</v>
      </c>
      <c r="AH33">
        <f t="shared" si="12"/>
        <v>0.94713747803284976</v>
      </c>
      <c r="AI33">
        <f t="shared" si="13"/>
        <v>1.0866407956423232</v>
      </c>
      <c r="AJ33">
        <f t="shared" si="14"/>
        <v>0.83342151788578867</v>
      </c>
      <c r="AK33">
        <f t="shared" si="15"/>
        <v>1.1515548008789425</v>
      </c>
      <c r="AL33">
        <f t="shared" si="16"/>
        <v>1.5258958275131618</v>
      </c>
      <c r="AM33">
        <f t="shared" si="17"/>
        <v>1.6051841181974595</v>
      </c>
      <c r="AN33">
        <f t="shared" si="18"/>
        <v>1.1529739070208196</v>
      </c>
      <c r="AO33" s="1">
        <f>O37/1.81981931746122E-07</f>
        <v>2.1721239684394047</v>
      </c>
      <c r="AP33" s="1">
        <f t="shared" si="20"/>
        <v>1.8937205414088591</v>
      </c>
      <c r="AQ33">
        <f t="shared" si="21"/>
        <v>2.0970329388726392</v>
      </c>
      <c r="AR33">
        <f t="shared" si="22"/>
        <v>1.6929020539861039</v>
      </c>
      <c r="AS33">
        <f t="shared" si="23"/>
        <v>1.1319815454206874</v>
      </c>
      <c r="AT33">
        <f t="shared" si="24"/>
        <v>1.0756344777528721</v>
      </c>
      <c r="AU33">
        <f t="shared" si="25"/>
        <v>0.88058254171382189</v>
      </c>
      <c r="AV33">
        <f t="shared" si="26"/>
        <v>0.77997403869515636</v>
      </c>
      <c r="AW33">
        <f t="shared" si="27"/>
        <v>1.2326010444481372</v>
      </c>
      <c r="AX33">
        <f t="shared" si="28"/>
        <v>1.3887298656951041</v>
      </c>
      <c r="AY33">
        <f t="shared" si="29"/>
        <v>0.91414684921419687</v>
      </c>
      <c r="AZ33">
        <f t="shared" si="30"/>
        <v>1.4368506700250452</v>
      </c>
      <c r="BA33">
        <f t="shared" si="31"/>
        <v>1.3146550051747683</v>
      </c>
      <c r="BB33">
        <f t="shared" si="32"/>
        <v>8.5137090646243349E-2</v>
      </c>
      <c r="BC33">
        <f t="shared" si="33"/>
        <v>0.43411568653571259</v>
      </c>
    </row>
    <row r="34" spans="3:55" x14ac:dyDescent="0.25">
      <c r="C34">
        <v>8.1196617429668549E-8</v>
      </c>
      <c r="D34">
        <v>1.1887186701642349E-7</v>
      </c>
      <c r="E34">
        <v>9.9408225651131943E-8</v>
      </c>
      <c r="F34">
        <v>2.3613574740011245E-7</v>
      </c>
      <c r="G34">
        <v>3.338376700412482E-6</v>
      </c>
      <c r="H34">
        <v>2.1168234525248408E-6</v>
      </c>
      <c r="I34">
        <v>8.4439670899882913E-7</v>
      </c>
      <c r="J34">
        <v>4.5369506551651284E-7</v>
      </c>
      <c r="K34">
        <v>3.1414176191901788E-5</v>
      </c>
      <c r="L34">
        <v>2.2216734578250907E-5</v>
      </c>
      <c r="M34">
        <v>2.0779547412530519E-5</v>
      </c>
      <c r="N34">
        <v>4.1808001697063446E-5</v>
      </c>
      <c r="O34">
        <v>3.6153505789116025E-7</v>
      </c>
      <c r="P34">
        <v>2.7934311219723895E-7</v>
      </c>
      <c r="Q34">
        <v>2.4130713427439332E-7</v>
      </c>
      <c r="R34">
        <v>4.0532722778152674E-7</v>
      </c>
      <c r="S34">
        <v>7.3740693551371805E-8</v>
      </c>
      <c r="T34">
        <v>1.4850047591608018E-7</v>
      </c>
      <c r="U34">
        <v>1.5047771739773452E-7</v>
      </c>
      <c r="V34">
        <v>1.6657395462971181E-7</v>
      </c>
      <c r="W34">
        <v>3.0032151698833331E-7</v>
      </c>
      <c r="X34">
        <v>2.6872839953284711E-7</v>
      </c>
      <c r="Y34">
        <v>1.7618731362745166E-7</v>
      </c>
      <c r="Z34">
        <v>5.3981057135388255E-7</v>
      </c>
      <c r="AA34">
        <f>A25/5.80125840698997E-08</f>
        <v>0.6051060742619736</v>
      </c>
      <c r="AB34">
        <f t="shared" si="36"/>
        <v>1.314765006325852</v>
      </c>
      <c r="AC34">
        <f t="shared" si="7"/>
        <v>1.1221803243159165</v>
      </c>
      <c r="AD34">
        <f t="shared" si="8"/>
        <v>1.8070583111580067</v>
      </c>
      <c r="AE34">
        <f t="shared" si="9"/>
        <v>1.4505199874299342</v>
      </c>
      <c r="AF34">
        <f t="shared" si="10"/>
        <v>1.3960946999307005</v>
      </c>
      <c r="AG34">
        <f t="shared" si="11"/>
        <v>1.0858302469501002</v>
      </c>
      <c r="AH34">
        <f t="shared" si="12"/>
        <v>1.1404528007334251</v>
      </c>
      <c r="AI34">
        <f t="shared" si="13"/>
        <v>0.97523721488422033</v>
      </c>
      <c r="AJ34">
        <f t="shared" si="14"/>
        <v>0.87488371312978575</v>
      </c>
      <c r="AK34">
        <f t="shared" si="15"/>
        <v>1.7960464400194212</v>
      </c>
      <c r="AL34">
        <f t="shared" si="16"/>
        <v>1.1501758201598709</v>
      </c>
      <c r="AM34">
        <f t="shared" si="17"/>
        <v>1.059471313828064</v>
      </c>
      <c r="AN34">
        <f t="shared" si="18"/>
        <v>1.8314524428448329</v>
      </c>
      <c r="AP34" s="1">
        <f t="shared" si="20"/>
        <v>2.2175636307824749</v>
      </c>
      <c r="AQ34">
        <f t="shared" si="21"/>
        <v>2.085752017175643</v>
      </c>
      <c r="AR34">
        <f t="shared" si="22"/>
        <v>2.2376378468469968</v>
      </c>
      <c r="AS34">
        <f t="shared" si="23"/>
        <v>0.82058235240083399</v>
      </c>
      <c r="AT34">
        <f t="shared" si="24"/>
        <v>1.2595170156301354</v>
      </c>
      <c r="AU34">
        <f t="shared" si="25"/>
        <v>1.4746715877498171</v>
      </c>
      <c r="AV34">
        <f t="shared" si="26"/>
        <v>1.4522670176080708</v>
      </c>
      <c r="AW34">
        <f t="shared" si="27"/>
        <v>1.322915560754869</v>
      </c>
      <c r="AX34">
        <f t="shared" si="28"/>
        <v>1.1924950693911291</v>
      </c>
      <c r="AY34">
        <f t="shared" si="29"/>
        <v>1.1813462457958042</v>
      </c>
      <c r="AZ34">
        <f t="shared" si="30"/>
        <v>1.4931029006903849</v>
      </c>
      <c r="BA34">
        <f t="shared" si="31"/>
        <v>1.3738850256319308</v>
      </c>
      <c r="BB34">
        <f t="shared" si="32"/>
        <v>8.3211599982943057E-2</v>
      </c>
      <c r="BC34">
        <f t="shared" si="33"/>
        <v>0.42429757207030366</v>
      </c>
    </row>
    <row r="35" spans="3:55" x14ac:dyDescent="0.25">
      <c r="C35">
        <v>5.7927081797970459E-8</v>
      </c>
      <c r="D35">
        <v>7.5919615483144298E-8</v>
      </c>
      <c r="E35">
        <v>7.2454668043064885E-8</v>
      </c>
      <c r="F35">
        <v>2.2815265765530057E-7</v>
      </c>
      <c r="G35">
        <v>3.7513236748054624E-6</v>
      </c>
      <c r="H35">
        <v>1.8911523511633277E-6</v>
      </c>
      <c r="I35">
        <v>1.0776457202155143E-6</v>
      </c>
      <c r="J35">
        <v>4.5954402594361454E-7</v>
      </c>
      <c r="K35">
        <v>2.792365376080852E-5</v>
      </c>
      <c r="L35">
        <v>1.809299283195287E-5</v>
      </c>
      <c r="M35">
        <v>2.1359035599743947E-5</v>
      </c>
      <c r="N35">
        <v>4.1486495319986716E-5</v>
      </c>
      <c r="O35">
        <v>3.5286370803078171E-7</v>
      </c>
      <c r="P35">
        <v>1.9564231479307637E-7</v>
      </c>
      <c r="Q35">
        <v>2.6538054953562096E-7</v>
      </c>
      <c r="R35">
        <v>2.3790954628566396E-7</v>
      </c>
      <c r="S35">
        <v>1.2004863947367994E-7</v>
      </c>
      <c r="T35">
        <v>1.222815626533702E-7</v>
      </c>
      <c r="U35">
        <v>1.2847627317569277E-7</v>
      </c>
      <c r="V35">
        <v>1.1568454283406027E-7</v>
      </c>
      <c r="W35">
        <v>2.4675500753801316E-7</v>
      </c>
      <c r="X35">
        <v>2.7933583623962477E-7</v>
      </c>
      <c r="Y35">
        <v>2.8999284040764906E-7</v>
      </c>
      <c r="Z35">
        <v>4.2130341171287E-7</v>
      </c>
      <c r="AA35">
        <f>A26/5.80125840698997E-08</f>
        <v>1.7381807985848825</v>
      </c>
      <c r="AB35">
        <f t="shared" si="36"/>
        <v>0.84535208394777261</v>
      </c>
      <c r="AC35">
        <f t="shared" si="7"/>
        <v>0.80058299836230584</v>
      </c>
      <c r="AD35">
        <f t="shared" si="8"/>
        <v>1.1541096777741489</v>
      </c>
      <c r="AE35">
        <f t="shared" si="9"/>
        <v>1.0572258330804418</v>
      </c>
      <c r="AF35">
        <f t="shared" si="10"/>
        <v>1.348896639473897</v>
      </c>
      <c r="AG35">
        <f t="shared" si="11"/>
        <v>1.2201441232502268</v>
      </c>
      <c r="AH35">
        <f t="shared" si="12"/>
        <v>1.0188709846942277</v>
      </c>
      <c r="AI35">
        <f t="shared" si="13"/>
        <v>1.2446285017630678</v>
      </c>
      <c r="AJ35">
        <f t="shared" si="14"/>
        <v>0.88616256671525784</v>
      </c>
      <c r="AK35">
        <f t="shared" si="15"/>
        <v>1.5964823849929164</v>
      </c>
      <c r="AL35">
        <f t="shared" si="16"/>
        <v>0.93668683830836885</v>
      </c>
      <c r="AM35">
        <f t="shared" si="17"/>
        <v>1.0890172466083241</v>
      </c>
      <c r="AN35">
        <f t="shared" si="18"/>
        <v>1.8173684489731829</v>
      </c>
      <c r="AO35" s="1">
        <f>O38/1.81981931746122E-07</f>
        <v>2.2705668663672252</v>
      </c>
      <c r="AP35" s="1">
        <f t="shared" si="20"/>
        <v>1.5531053495992035</v>
      </c>
      <c r="AQ35">
        <f t="shared" si="21"/>
        <v>2.2938319589162659</v>
      </c>
      <c r="AR35">
        <f t="shared" si="22"/>
        <v>1.3133966050312835</v>
      </c>
      <c r="AS35">
        <f t="shared" si="23"/>
        <v>1.3358946090357096</v>
      </c>
      <c r="AT35">
        <f t="shared" si="24"/>
        <v>1.0371394967568914</v>
      </c>
      <c r="AU35">
        <f t="shared" si="25"/>
        <v>1.2590589027304746</v>
      </c>
      <c r="AV35">
        <f t="shared" si="26"/>
        <v>1.0085901267004367</v>
      </c>
      <c r="AW35">
        <f t="shared" si="27"/>
        <v>1.0869552153297886</v>
      </c>
      <c r="AX35">
        <f t="shared" si="28"/>
        <v>1.239566074888502</v>
      </c>
      <c r="AY35">
        <f t="shared" si="29"/>
        <v>1.9444189611042486</v>
      </c>
      <c r="AZ35">
        <f t="shared" si="30"/>
        <v>1.1653149817380235</v>
      </c>
      <c r="BA35">
        <f t="shared" si="31"/>
        <v>1.317751856720272</v>
      </c>
      <c r="BB35">
        <f t="shared" si="32"/>
        <v>7.9882078902351508E-2</v>
      </c>
      <c r="BC35">
        <f t="shared" si="33"/>
        <v>0.40732027910944885</v>
      </c>
    </row>
    <row r="36" spans="3:55" x14ac:dyDescent="0.25">
      <c r="C36">
        <v>5.1947267820651177E-8</v>
      </c>
      <c r="D36">
        <v>1.0794803984026657E-7</v>
      </c>
      <c r="E36">
        <v>1.043717929860577E-7</v>
      </c>
      <c r="F36">
        <v>2.1231062419246882E-7</v>
      </c>
      <c r="G36">
        <v>3.5384728107601404E-6</v>
      </c>
      <c r="H36">
        <v>1.7142301658168435E-6</v>
      </c>
      <c r="I36">
        <v>1.2514065019786358E-6</v>
      </c>
      <c r="J36">
        <v>7.1109934651758522E-7</v>
      </c>
      <c r="K36">
        <v>1.968328797374852E-5</v>
      </c>
      <c r="L36">
        <v>2.1704809114453383E-5</v>
      </c>
      <c r="M36">
        <v>3.7574205634882674E-5</v>
      </c>
      <c r="N36">
        <v>2.9385064408415928E-5</v>
      </c>
      <c r="O36">
        <v>4.547546268440783E-7</v>
      </c>
      <c r="P36">
        <v>2.5808921577663568E-7</v>
      </c>
      <c r="Q36">
        <v>2.0754578144988045E-7</v>
      </c>
      <c r="R36">
        <v>1.7828824638854712E-7</v>
      </c>
      <c r="S36">
        <v>1.0497588220914622E-7</v>
      </c>
      <c r="T36">
        <v>1.5933710528770462E-7</v>
      </c>
      <c r="U36">
        <v>1.5523119145655073E-7</v>
      </c>
      <c r="V36">
        <v>1.2439249985618517E-7</v>
      </c>
      <c r="W36">
        <v>3.2139905670192093E-7</v>
      </c>
      <c r="X36">
        <v>2.5465851649641991E-7</v>
      </c>
      <c r="Y36">
        <v>2.3935010062814399E-7</v>
      </c>
      <c r="Z36">
        <v>4.619105311576277E-7</v>
      </c>
      <c r="AA36">
        <f>A27/5.80125840698997E-08</f>
        <v>0.71505267370750614</v>
      </c>
      <c r="AB36">
        <f t="shared" si="36"/>
        <v>1.7730113534566168</v>
      </c>
      <c r="AC36">
        <f t="shared" si="7"/>
        <v>0.71793879715245257</v>
      </c>
      <c r="AD36">
        <f t="shared" si="8"/>
        <v>1.6409972137445981</v>
      </c>
      <c r="AE36">
        <f t="shared" si="9"/>
        <v>1.5229461230047838</v>
      </c>
      <c r="AF36">
        <f t="shared" si="10"/>
        <v>1.2552345014998916</v>
      </c>
      <c r="AG36">
        <f t="shared" si="11"/>
        <v>1.1509128989125665</v>
      </c>
      <c r="AH36">
        <f t="shared" si="12"/>
        <v>0.92355297338364184</v>
      </c>
      <c r="AI36">
        <f t="shared" si="13"/>
        <v>1.4453137709698745</v>
      </c>
      <c r="AJ36">
        <f t="shared" si="14"/>
        <v>1.3712497313084089</v>
      </c>
      <c r="AK36">
        <f t="shared" si="15"/>
        <v>1.125354969589859</v>
      </c>
      <c r="AL36">
        <f t="shared" si="16"/>
        <v>1.1236730824100822</v>
      </c>
      <c r="AM36">
        <f t="shared" si="17"/>
        <v>1.9157680492131135</v>
      </c>
      <c r="AN36">
        <f t="shared" si="18"/>
        <v>1.2872499476033601</v>
      </c>
      <c r="AO36" s="1">
        <f>O39/1.81981931746122E-07</f>
        <v>2.0072829271644861</v>
      </c>
      <c r="AP36" s="1">
        <f t="shared" si="20"/>
        <v>2.0488397007595696</v>
      </c>
      <c r="AQ36">
        <f t="shared" si="21"/>
        <v>1.793933832984564</v>
      </c>
      <c r="AR36">
        <f t="shared" si="22"/>
        <v>0.98425297000286482</v>
      </c>
      <c r="AS36">
        <f t="shared" si="23"/>
        <v>1.1681658012685123</v>
      </c>
      <c r="AT36">
        <f t="shared" si="24"/>
        <v>1.3514286341043515</v>
      </c>
      <c r="AU36">
        <f t="shared" si="25"/>
        <v>1.521255316283618</v>
      </c>
      <c r="AV36">
        <f t="shared" si="26"/>
        <v>1.0845100314784244</v>
      </c>
      <c r="AW36">
        <f t="shared" si="27"/>
        <v>1.4157620725504823</v>
      </c>
      <c r="AX36">
        <f t="shared" si="28"/>
        <v>1.1300592934291678</v>
      </c>
      <c r="AY36">
        <f t="shared" si="29"/>
        <v>1.6048564280047566</v>
      </c>
      <c r="AZ36">
        <f t="shared" si="30"/>
        <v>1.2776332856933961</v>
      </c>
      <c r="BA36">
        <f t="shared" si="31"/>
        <v>1.3598552453723443</v>
      </c>
      <c r="BB36">
        <f t="shared" si="32"/>
        <v>7.0888912098203583E-2</v>
      </c>
      <c r="BC36">
        <f t="shared" si="33"/>
        <v>0.36146394608610366</v>
      </c>
    </row>
    <row r="37" spans="3:55" x14ac:dyDescent="0.25">
      <c r="C37">
        <v>7.6820356298412662E-8</v>
      </c>
      <c r="D37">
        <v>1.2221062206663191E-7</v>
      </c>
      <c r="E37">
        <v>6.0208549257367849E-8</v>
      </c>
      <c r="F37">
        <v>2.0724178284581285E-7</v>
      </c>
      <c r="G37">
        <v>4.0195736801251769E-6</v>
      </c>
      <c r="H37">
        <v>1.9243052520323545E-6</v>
      </c>
      <c r="I37">
        <v>1.2246164260432124E-6</v>
      </c>
      <c r="J37">
        <v>6.7500786826713011E-7</v>
      </c>
      <c r="K37">
        <v>1.818628516048193E-5</v>
      </c>
      <c r="L37">
        <v>2.1879342966713011E-5</v>
      </c>
      <c r="M37">
        <v>1.7908781956066377E-5</v>
      </c>
      <c r="N37">
        <v>2.7344856789568439E-5</v>
      </c>
      <c r="O37">
        <v>3.9528731576865539E-7</v>
      </c>
      <c r="P37">
        <v>1.8461808792835654E-7</v>
      </c>
      <c r="Q37">
        <v>1.7754155123839155E-7</v>
      </c>
      <c r="R37">
        <v>3.5764605854637921E-7</v>
      </c>
      <c r="S37">
        <v>1.0151347851206083E-7</v>
      </c>
      <c r="T37">
        <v>1.455700839869678E-7</v>
      </c>
      <c r="U37">
        <v>1.7852175915322732E-7</v>
      </c>
      <c r="V37">
        <v>1.9106300896964967E-7</v>
      </c>
      <c r="W37">
        <v>2.5381950763403438E-7</v>
      </c>
      <c r="X37">
        <v>3.2410207495559007E-7</v>
      </c>
      <c r="Y37">
        <v>2.5345980247948319E-7</v>
      </c>
      <c r="Z37">
        <v>5.2616815082728863E-7</v>
      </c>
      <c r="AB37">
        <f t="shared" si="36"/>
        <v>0.94966606669845699</v>
      </c>
      <c r="AC37">
        <f t="shared" si="7"/>
        <v>1.0616980740569364</v>
      </c>
      <c r="AD37">
        <f t="shared" si="8"/>
        <v>1.8578131719491333</v>
      </c>
      <c r="AE37">
        <f t="shared" si="9"/>
        <v>0.87853599176455399</v>
      </c>
      <c r="AF37">
        <f t="shared" si="10"/>
        <v>1.2252662200483531</v>
      </c>
      <c r="AG37">
        <f t="shared" si="11"/>
        <v>1.307394303700109</v>
      </c>
      <c r="AH37">
        <f t="shared" si="12"/>
        <v>1.0367323318951112</v>
      </c>
      <c r="AI37">
        <f t="shared" si="13"/>
        <v>1.4143725335593491</v>
      </c>
      <c r="AJ37">
        <f t="shared" si="14"/>
        <v>1.30165266291589</v>
      </c>
      <c r="AK37">
        <f t="shared" si="15"/>
        <v>1.0397666493028026</v>
      </c>
      <c r="AL37">
        <f t="shared" si="16"/>
        <v>1.1327088214815162</v>
      </c>
      <c r="AM37">
        <f t="shared" si="17"/>
        <v>0.91310173274574469</v>
      </c>
      <c r="AN37">
        <f t="shared" si="18"/>
        <v>1.1978760699776487</v>
      </c>
      <c r="AO37" s="1">
        <f>O40/1.81981931746122E-07</f>
        <v>2.2261255802040369</v>
      </c>
      <c r="AP37" s="1">
        <f t="shared" si="20"/>
        <v>1.4655895903581586</v>
      </c>
      <c r="AQ37">
        <f t="shared" si="21"/>
        <v>1.5345905529957788</v>
      </c>
      <c r="AR37">
        <f t="shared" si="22"/>
        <v>1.9744105540582899</v>
      </c>
      <c r="AS37">
        <f t="shared" si="23"/>
        <v>1.1296363647541086</v>
      </c>
      <c r="AT37">
        <f t="shared" si="24"/>
        <v>1.2346626946293864</v>
      </c>
      <c r="AU37">
        <f t="shared" si="25"/>
        <v>1.7495013253194365</v>
      </c>
      <c r="AV37">
        <f t="shared" si="26"/>
        <v>1.6657736608847014</v>
      </c>
      <c r="AW37">
        <f t="shared" si="27"/>
        <v>1.1180743212789763</v>
      </c>
      <c r="AX37">
        <f t="shared" si="28"/>
        <v>1.4382183908952058</v>
      </c>
      <c r="AY37">
        <f t="shared" si="29"/>
        <v>1.6994628044128963</v>
      </c>
      <c r="AZ37">
        <f t="shared" si="30"/>
        <v>1.4553682975876572</v>
      </c>
      <c r="BA37">
        <f t="shared" si="31"/>
        <v>1.3603199506989696</v>
      </c>
      <c r="BB37">
        <f t="shared" si="32"/>
        <v>6.8421347091525878E-2</v>
      </c>
      <c r="BC37">
        <f t="shared" si="33"/>
        <v>0.34888178396599534</v>
      </c>
    </row>
    <row r="38" spans="3:55" x14ac:dyDescent="0.25">
      <c r="C38">
        <v>8.5693784512841376E-8</v>
      </c>
      <c r="D38">
        <v>1.1234260455239564E-7</v>
      </c>
      <c r="E38">
        <v>5.8599368912837235E-8</v>
      </c>
      <c r="F38">
        <v>2.8241049676580587E-7</v>
      </c>
      <c r="G38">
        <v>4.3725376599468291E-6</v>
      </c>
      <c r="H38">
        <v>2.3302636691369116E-6</v>
      </c>
      <c r="I38">
        <v>1.0592775652185082E-6</v>
      </c>
      <c r="J38">
        <v>4.779700475410209E-7</v>
      </c>
      <c r="K38">
        <v>2.0893514374620281E-5</v>
      </c>
      <c r="L38">
        <v>2.4972850951598957E-5</v>
      </c>
      <c r="M38">
        <v>2.4038978153839707E-5</v>
      </c>
      <c r="N38">
        <v>3.9524675230495632E-5</v>
      </c>
      <c r="O38">
        <v>4.132021445002465E-7</v>
      </c>
      <c r="P38">
        <v>1.8268201529281214E-7</v>
      </c>
      <c r="Q38">
        <v>1.6239437172771432E-7</v>
      </c>
      <c r="R38">
        <v>2.2329595594783314E-7</v>
      </c>
      <c r="S38">
        <v>1.4251372704165988E-7</v>
      </c>
      <c r="T38">
        <v>1.3560747902374715E-7</v>
      </c>
      <c r="U38">
        <v>1.2663477377827803E-7</v>
      </c>
      <c r="V38">
        <v>1.2813416105927899E-7</v>
      </c>
      <c r="W38">
        <v>3.1695708457846195E-7</v>
      </c>
      <c r="X38">
        <v>3.3407195587642491E-7</v>
      </c>
      <c r="Y38">
        <v>2.4653127184137702E-7</v>
      </c>
      <c r="Z38">
        <v>4.1847852116916329E-7</v>
      </c>
      <c r="AA38">
        <f>A28/5.80125840698997E-08</f>
        <v>1.7607525391455134</v>
      </c>
      <c r="AC38">
        <f t="shared" si="7"/>
        <v>1.1843335589659814</v>
      </c>
      <c r="AD38">
        <f t="shared" si="8"/>
        <v>1.7078022104716819</v>
      </c>
      <c r="AE38">
        <f t="shared" si="9"/>
        <v>0.85505555804961564</v>
      </c>
      <c r="AF38">
        <f t="shared" si="10"/>
        <v>1.6696828077939294</v>
      </c>
      <c r="AG38">
        <f t="shared" si="11"/>
        <v>1.4221982937132434</v>
      </c>
      <c r="AH38">
        <f t="shared" si="12"/>
        <v>1.2554451457653397</v>
      </c>
      <c r="AI38">
        <f t="shared" si="13"/>
        <v>1.223414174266362</v>
      </c>
      <c r="AJ38">
        <f t="shared" si="14"/>
        <v>0.92169441931540874</v>
      </c>
      <c r="AK38">
        <f t="shared" si="15"/>
        <v>1.1945473878670438</v>
      </c>
      <c r="AL38">
        <f t="shared" si="16"/>
        <v>1.2928618840819259</v>
      </c>
      <c r="AM38">
        <f t="shared" si="17"/>
        <v>1.2256574824326809</v>
      </c>
      <c r="AN38">
        <f t="shared" si="18"/>
        <v>1.7314284363087442</v>
      </c>
      <c r="AO38" s="1">
        <f>O41/1.81981931746122E-07</f>
        <v>1.6529408457391355</v>
      </c>
      <c r="AP38" s="1">
        <f t="shared" si="20"/>
        <v>1.4502200892834194</v>
      </c>
      <c r="AQ38">
        <f t="shared" si="21"/>
        <v>1.4036650405200826</v>
      </c>
      <c r="AR38">
        <f t="shared" si="22"/>
        <v>1.2327212381253296</v>
      </c>
      <c r="AS38">
        <f t="shared" si="23"/>
        <v>1.5858848588640659</v>
      </c>
      <c r="AT38">
        <f t="shared" si="24"/>
        <v>1.1501641743804092</v>
      </c>
      <c r="AU38">
        <f t="shared" si="25"/>
        <v>1.2410123315358295</v>
      </c>
      <c r="AV38">
        <f t="shared" si="26"/>
        <v>1.117131524846918</v>
      </c>
      <c r="AW38">
        <f t="shared" si="27"/>
        <v>1.3961951960193162</v>
      </c>
      <c r="AX38">
        <f t="shared" si="28"/>
        <v>1.4824602122329578</v>
      </c>
      <c r="AY38">
        <f t="shared" si="29"/>
        <v>1.6530066011273685</v>
      </c>
      <c r="AZ38">
        <f t="shared" si="30"/>
        <v>1.157501403255552</v>
      </c>
      <c r="BA38">
        <f t="shared" si="31"/>
        <v>1.3587110965643143</v>
      </c>
      <c r="BB38">
        <f t="shared" si="32"/>
        <v>4.9031309492878324E-2</v>
      </c>
      <c r="BC38">
        <f t="shared" si="33"/>
        <v>0.2500116038811937</v>
      </c>
    </row>
    <row r="39" spans="3:55" x14ac:dyDescent="0.25">
      <c r="C39">
        <v>1.1112751963082701E-7</v>
      </c>
      <c r="D39">
        <v>9.2316440714057535E-8</v>
      </c>
      <c r="E39">
        <v>8.45150225359248E-8</v>
      </c>
      <c r="F39">
        <v>2.3875691113062203E-7</v>
      </c>
      <c r="G39">
        <v>3.6252240533940494E-6</v>
      </c>
      <c r="H39">
        <v>2.2396707208827138E-6</v>
      </c>
      <c r="I39">
        <v>1.1001829989254475E-6</v>
      </c>
      <c r="J39">
        <v>5.7683428167365491E-7</v>
      </c>
      <c r="K39">
        <v>3.2166219170903787E-5</v>
      </c>
      <c r="L39">
        <v>2.5529876438667998E-5</v>
      </c>
      <c r="M39">
        <v>2.5112345610978082E-5</v>
      </c>
      <c r="N39">
        <v>2.8218606530572288E-5</v>
      </c>
      <c r="O39">
        <v>3.6528922464640345E-7</v>
      </c>
      <c r="P39">
        <v>2.8664771889452823E-7</v>
      </c>
      <c r="Q39">
        <v>2.4704240786377341E-7</v>
      </c>
      <c r="R39">
        <v>3.1924264476401731E-7</v>
      </c>
      <c r="S39">
        <v>1.2002715266135056E-7</v>
      </c>
      <c r="T39">
        <v>1.5691995258748648E-7</v>
      </c>
      <c r="U39">
        <v>1.3296903489390388E-7</v>
      </c>
      <c r="V39">
        <v>1.4633292266807985E-7</v>
      </c>
      <c r="W39">
        <v>2.981987563543953E-7</v>
      </c>
      <c r="X39">
        <v>2.9030002224317286E-7</v>
      </c>
      <c r="Y39">
        <v>2.7149962988914922E-7</v>
      </c>
      <c r="Z39">
        <v>4.3442196329124272E-7</v>
      </c>
      <c r="AA39">
        <f>A29/5.80125840698997E-08</f>
        <v>1.292926858159571</v>
      </c>
      <c r="AB39">
        <f>B29/5.15565545811114E-08</f>
        <v>0.62855646546140143</v>
      </c>
      <c r="AC39">
        <f t="shared" si="7"/>
        <v>1.5358412698381527</v>
      </c>
      <c r="AD39">
        <f t="shared" si="8"/>
        <v>1.4033698269903914</v>
      </c>
      <c r="AE39">
        <f t="shared" si="9"/>
        <v>1.2332050856301982</v>
      </c>
      <c r="AF39">
        <f t="shared" si="10"/>
        <v>1.4115916877104222</v>
      </c>
      <c r="AG39">
        <f t="shared" si="11"/>
        <v>1.17912934410905</v>
      </c>
      <c r="AH39">
        <f t="shared" si="12"/>
        <v>1.2066375886495271</v>
      </c>
      <c r="AI39">
        <f t="shared" si="13"/>
        <v>1.2706579647937855</v>
      </c>
      <c r="AJ39">
        <f t="shared" si="14"/>
        <v>1.112339446841156</v>
      </c>
      <c r="AK39">
        <f t="shared" si="15"/>
        <v>1.839043082902144</v>
      </c>
      <c r="AL39">
        <f t="shared" si="16"/>
        <v>1.3216994814427359</v>
      </c>
      <c r="AM39">
        <f t="shared" si="17"/>
        <v>1.2803844698621052</v>
      </c>
      <c r="AN39">
        <f t="shared" si="18"/>
        <v>1.2361517835406086</v>
      </c>
      <c r="AP39" s="1">
        <f t="shared" si="20"/>
        <v>2.2755512075001048</v>
      </c>
      <c r="AQ39">
        <f t="shared" si="21"/>
        <v>2.1353251824866244</v>
      </c>
      <c r="AR39">
        <f t="shared" si="22"/>
        <v>1.762401771431289</v>
      </c>
      <c r="AS39">
        <f t="shared" si="23"/>
        <v>1.335655504978537</v>
      </c>
      <c r="AT39">
        <f t="shared" si="24"/>
        <v>1.3309273869768909</v>
      </c>
      <c r="AU39">
        <f t="shared" si="25"/>
        <v>1.3030876677260534</v>
      </c>
      <c r="AV39">
        <f t="shared" si="26"/>
        <v>1.2757965532694302</v>
      </c>
      <c r="AW39">
        <f t="shared" si="27"/>
        <v>1.3135648052627025</v>
      </c>
      <c r="AX39">
        <f t="shared" si="28"/>
        <v>1.2882201723781876</v>
      </c>
      <c r="AY39">
        <f t="shared" si="29"/>
        <v>1.8204209026235083</v>
      </c>
      <c r="AZ39">
        <f t="shared" si="30"/>
        <v>1.2016005760816064</v>
      </c>
      <c r="BA39">
        <f t="shared" si="31"/>
        <v>1.3997634434658477</v>
      </c>
      <c r="BB39">
        <f t="shared" si="32"/>
        <v>6.6832428949311018E-2</v>
      </c>
      <c r="BC39">
        <f t="shared" si="33"/>
        <v>0.34077985935334021</v>
      </c>
    </row>
    <row r="40" spans="3:55" x14ac:dyDescent="0.25">
      <c r="C40">
        <v>5.7859551816363819E-8</v>
      </c>
      <c r="D40">
        <v>1.0885673873417545E-7</v>
      </c>
      <c r="E40">
        <v>1.0399980965303257E-7</v>
      </c>
      <c r="F40">
        <v>2.8447431077438523E-7</v>
      </c>
      <c r="G40">
        <v>3.9227816159836948E-6</v>
      </c>
      <c r="H40">
        <v>2.2835010895505548E-6</v>
      </c>
      <c r="I40">
        <v>1.092033926397562E-6</v>
      </c>
      <c r="J40">
        <v>6.8543522502295673E-7</v>
      </c>
      <c r="K40">
        <v>1.974060432985425E-5</v>
      </c>
      <c r="L40">
        <v>2.1184889192227274E-5</v>
      </c>
      <c r="M40">
        <v>2.0533580027404241E-5</v>
      </c>
      <c r="N40">
        <v>2.9873895982746035E-5</v>
      </c>
      <c r="O40">
        <v>4.0511463339498732E-7</v>
      </c>
      <c r="P40">
        <v>1.5295472621801309E-7</v>
      </c>
      <c r="Q40">
        <v>2.9320054295567388E-7</v>
      </c>
      <c r="R40">
        <v>3.5634548112284392E-7</v>
      </c>
      <c r="S40">
        <v>1.2802252058463637E-7</v>
      </c>
      <c r="T40">
        <v>1.6646094991301652E-7</v>
      </c>
      <c r="U40">
        <v>1.2770244950388587E-7</v>
      </c>
      <c r="V40">
        <v>1.2628743206732906E-7</v>
      </c>
      <c r="W40">
        <v>2.9260991141200066E-7</v>
      </c>
      <c r="X40">
        <v>3.1667832445236854E-7</v>
      </c>
      <c r="Y40">
        <v>2.1851337805856019E-7</v>
      </c>
      <c r="Z40">
        <v>5.4903648560866714E-7</v>
      </c>
      <c r="AA40">
        <f>A30/5.80125840698997E-08</f>
        <v>1.1018901343297398</v>
      </c>
      <c r="AB40">
        <f>B30/5.15565545811114E-08</f>
        <v>1.7497785262832939</v>
      </c>
      <c r="AC40">
        <f t="shared" si="7"/>
        <v>0.7996496981946476</v>
      </c>
      <c r="AD40">
        <f t="shared" si="8"/>
        <v>1.6548110111534606</v>
      </c>
      <c r="AE40">
        <f t="shared" si="9"/>
        <v>1.5175183100043048</v>
      </c>
      <c r="AF40">
        <f t="shared" si="10"/>
        <v>1.6818846020192582</v>
      </c>
      <c r="AG40">
        <f t="shared" si="11"/>
        <v>1.2759120114541291</v>
      </c>
      <c r="AH40">
        <f t="shared" si="12"/>
        <v>1.2302514930801476</v>
      </c>
      <c r="AI40">
        <f t="shared" si="13"/>
        <v>1.2612461815510403</v>
      </c>
      <c r="AJ40">
        <f t="shared" si="14"/>
        <v>1.3217602754734141</v>
      </c>
      <c r="AK40">
        <f t="shared" si="15"/>
        <v>1.1286319244496565</v>
      </c>
      <c r="AL40">
        <f t="shared" si="16"/>
        <v>1.0967564659803537</v>
      </c>
      <c r="AM40">
        <f t="shared" si="17"/>
        <v>1.046930357882053</v>
      </c>
      <c r="AN40">
        <f t="shared" si="18"/>
        <v>1.3086638335726921</v>
      </c>
      <c r="AP40" s="1">
        <f t="shared" si="20"/>
        <v>1.2142301821920816</v>
      </c>
      <c r="AQ40">
        <f t="shared" si="21"/>
        <v>2.5342956632662039</v>
      </c>
      <c r="AR40">
        <f t="shared" si="22"/>
        <v>1.9672306237052617</v>
      </c>
      <c r="AS40">
        <f t="shared" si="23"/>
        <v>1.4246275162633155</v>
      </c>
      <c r="AT40">
        <f t="shared" si="24"/>
        <v>1.4118500130052258</v>
      </c>
      <c r="AU40">
        <f t="shared" si="25"/>
        <v>1.2514754823910654</v>
      </c>
      <c r="AV40">
        <f t="shared" si="26"/>
        <v>1.1010309068875777</v>
      </c>
      <c r="AW40">
        <f t="shared" si="27"/>
        <v>1.2889459567197017</v>
      </c>
      <c r="AX40">
        <f t="shared" si="28"/>
        <v>1.4052751445287215</v>
      </c>
      <c r="AY40">
        <f t="shared" si="29"/>
        <v>1.4651449841131958</v>
      </c>
      <c r="AZ40">
        <f t="shared" si="30"/>
        <v>1.5186215549486561</v>
      </c>
      <c r="BA40">
        <f t="shared" si="31"/>
        <v>1.390336514137968</v>
      </c>
      <c r="BB40">
        <f t="shared" si="32"/>
        <v>6.795354714499241E-2</v>
      </c>
      <c r="BC40">
        <f t="shared" si="33"/>
        <v>0.34649646291016356</v>
      </c>
    </row>
    <row r="41" spans="3:55" x14ac:dyDescent="0.25">
      <c r="C41">
        <v>9.8254531621932983E-8</v>
      </c>
      <c r="D41">
        <v>9.7430479684135207E-8</v>
      </c>
      <c r="E41">
        <v>1.3554767974710558E-7</v>
      </c>
      <c r="F41">
        <v>2.7576245997806836E-7</v>
      </c>
      <c r="G41">
        <v>3.9180231397040188E-6</v>
      </c>
      <c r="H41">
        <v>2.33860919252038E-6</v>
      </c>
      <c r="I41">
        <v>9.9961471278220415E-7</v>
      </c>
      <c r="J41">
        <v>4.223784344503656E-7</v>
      </c>
      <c r="K41">
        <v>1.9989400243503042E-5</v>
      </c>
      <c r="L41">
        <v>2.1267551346682012E-5</v>
      </c>
      <c r="M41">
        <v>2.2963540686760098E-5</v>
      </c>
      <c r="N41">
        <v>2.8065320293535478E-5</v>
      </c>
      <c r="O41">
        <v>3.0080536816967651E-7</v>
      </c>
      <c r="P41">
        <v>2.9952389013487846E-7</v>
      </c>
      <c r="Q41">
        <v>2.0229072106303647E-7</v>
      </c>
      <c r="R41">
        <v>2.2039967007003725E-7</v>
      </c>
      <c r="S41">
        <v>1.0813937478815205E-7</v>
      </c>
      <c r="T41">
        <v>1.1110796549473889E-7</v>
      </c>
      <c r="U41">
        <v>1.2434975360520184E-7</v>
      </c>
      <c r="V41">
        <v>1.4305533113656566E-7</v>
      </c>
      <c r="W41">
        <v>3.717395884450525E-7</v>
      </c>
      <c r="X41">
        <v>3.0942351259000134E-7</v>
      </c>
      <c r="Y41">
        <v>2.9478360374923795E-7</v>
      </c>
      <c r="Z41">
        <v>5.9182275435887277E-7</v>
      </c>
      <c r="AA41">
        <f>A31/5.80125840698997E-08</f>
        <v>1.6768149812628126</v>
      </c>
      <c r="AB41">
        <f>B31/5.15565545811114E-08</f>
        <v>0.82262201727136686</v>
      </c>
      <c r="AC41">
        <f t="shared" si="7"/>
        <v>1.3579297469690088</v>
      </c>
      <c r="AD41">
        <f t="shared" si="8"/>
        <v>1.4811120788487557</v>
      </c>
      <c r="AE41">
        <f t="shared" si="9"/>
        <v>1.9778505997374625</v>
      </c>
      <c r="AF41">
        <f t="shared" si="10"/>
        <v>1.6303779205564275</v>
      </c>
      <c r="AG41">
        <f t="shared" si="11"/>
        <v>1.2743642839393678</v>
      </c>
      <c r="AH41">
        <f t="shared" si="12"/>
        <v>1.2599413523360439</v>
      </c>
      <c r="AI41">
        <f t="shared" si="13"/>
        <v>1.1545064755248335</v>
      </c>
      <c r="AJ41">
        <f t="shared" si="14"/>
        <v>0.81449423007760724</v>
      </c>
      <c r="AK41">
        <f t="shared" si="15"/>
        <v>1.1428563628774095</v>
      </c>
      <c r="AL41">
        <f t="shared" si="16"/>
        <v>1.101035943279832</v>
      </c>
      <c r="AM41">
        <f t="shared" si="17"/>
        <v>1.1708249529474777</v>
      </c>
      <c r="AN41">
        <f t="shared" si="18"/>
        <v>1.2294368858683939</v>
      </c>
      <c r="AO41" s="1">
        <f>O42/1.81981931746122E-07</f>
        <v>1.9177425299707054</v>
      </c>
      <c r="AP41" s="1">
        <f t="shared" si="20"/>
        <v>2.3777686161261196</v>
      </c>
      <c r="AQ41">
        <f t="shared" si="21"/>
        <v>1.7485114179565191</v>
      </c>
      <c r="AR41">
        <f t="shared" si="22"/>
        <v>1.2167320855314709</v>
      </c>
      <c r="AS41">
        <f t="shared" si="23"/>
        <v>1.2033689714214311</v>
      </c>
      <c r="AT41">
        <f t="shared" si="24"/>
        <v>0.94236986278584789</v>
      </c>
      <c r="AU41">
        <f t="shared" si="25"/>
        <v>1.218619286339881</v>
      </c>
      <c r="AV41">
        <f t="shared" si="26"/>
        <v>1.2472210290286161</v>
      </c>
      <c r="AW41">
        <f t="shared" si="27"/>
        <v>1.6375119939264131</v>
      </c>
      <c r="AX41">
        <f t="shared" si="28"/>
        <v>1.3730815714256461</v>
      </c>
      <c r="AY41">
        <f t="shared" si="29"/>
        <v>1.9765413095955215</v>
      </c>
      <c r="AZ41">
        <f t="shared" si="30"/>
        <v>1.6369673328396377</v>
      </c>
      <c r="BA41">
        <f t="shared" si="31"/>
        <v>1.4073309168632542</v>
      </c>
      <c r="BB41">
        <f t="shared" si="32"/>
        <v>7.4510553465109652E-2</v>
      </c>
      <c r="BC41">
        <f t="shared" si="33"/>
        <v>0.37993076608719256</v>
      </c>
    </row>
    <row r="42" spans="3:55" x14ac:dyDescent="0.25">
      <c r="C42">
        <v>8.1336111179552972E-8</v>
      </c>
      <c r="D42">
        <v>8.9743082298809895E-8</v>
      </c>
      <c r="E42">
        <v>1.3600114812106767E-7</v>
      </c>
      <c r="F42">
        <v>2.7288774617773015E-7</v>
      </c>
      <c r="G42">
        <v>3.4831464290618896E-6</v>
      </c>
      <c r="H42">
        <v>1.9230501493439078E-6</v>
      </c>
      <c r="I42">
        <v>1.0826988727785647E-6</v>
      </c>
      <c r="J42">
        <v>5.8951263781636953E-7</v>
      </c>
      <c r="K42">
        <v>2.5439425371587276E-5</v>
      </c>
      <c r="L42">
        <v>2.9939490559627302E-5</v>
      </c>
      <c r="M42">
        <v>3.7672576581826434E-5</v>
      </c>
      <c r="N42">
        <v>3.4371681977063417E-5</v>
      </c>
      <c r="O42">
        <v>3.4899449019576423E-7</v>
      </c>
      <c r="P42">
        <v>2.3372808755084407E-7</v>
      </c>
      <c r="Q42">
        <v>2.309344608875108E-7</v>
      </c>
      <c r="R42">
        <v>3.0549063012585975E-7</v>
      </c>
      <c r="S42">
        <v>1.2460532161640003E-7</v>
      </c>
      <c r="T42">
        <v>1.6447302186861634E-7</v>
      </c>
      <c r="U42">
        <v>1.3979479263070971E-7</v>
      </c>
      <c r="V42">
        <v>1.5566183719784021E-7</v>
      </c>
      <c r="W42">
        <v>2.5062581698875874E-7</v>
      </c>
      <c r="X42">
        <v>2.7884607334272005E-7</v>
      </c>
      <c r="Y42">
        <v>1.7531738194520585E-7</v>
      </c>
      <c r="Z42">
        <v>4.8266156227327883E-7</v>
      </c>
      <c r="AB42">
        <f>B32/5.15565545811114E-08</f>
        <v>1.4556415846878561</v>
      </c>
      <c r="AC42">
        <f t="shared" si="7"/>
        <v>1.124108201934968</v>
      </c>
      <c r="AD42">
        <f t="shared" si="8"/>
        <v>1.3642503210166259</v>
      </c>
      <c r="AE42">
        <f t="shared" si="9"/>
        <v>1.9844674056988501</v>
      </c>
      <c r="AF42">
        <f t="shared" si="10"/>
        <v>1.613381880165857</v>
      </c>
      <c r="AG42">
        <f t="shared" si="11"/>
        <v>1.1329176083586743</v>
      </c>
      <c r="AH42">
        <f t="shared" si="12"/>
        <v>1.0360561369226209</v>
      </c>
      <c r="AI42">
        <f t="shared" si="13"/>
        <v>1.2504646477113597</v>
      </c>
      <c r="AJ42">
        <f t="shared" si="14"/>
        <v>1.1367877782019835</v>
      </c>
      <c r="AK42">
        <f t="shared" si="15"/>
        <v>1.4544512991735725</v>
      </c>
      <c r="AL42">
        <f t="shared" si="16"/>
        <v>1.5499882752030929</v>
      </c>
      <c r="AM42">
        <f t="shared" si="17"/>
        <v>1.9207836154490832</v>
      </c>
      <c r="AN42">
        <f t="shared" si="18"/>
        <v>1.5056950432050922</v>
      </c>
      <c r="AP42" s="1">
        <f t="shared" si="20"/>
        <v>1.8554490295759545</v>
      </c>
      <c r="AQ42">
        <f t="shared" si="21"/>
        <v>1.9960952214690015</v>
      </c>
      <c r="AR42">
        <f t="shared" si="22"/>
        <v>1.6864827945760714</v>
      </c>
      <c r="AS42">
        <f t="shared" si="23"/>
        <v>1.386601115467077</v>
      </c>
      <c r="AT42">
        <f t="shared" si="24"/>
        <v>1.3949892643623372</v>
      </c>
      <c r="AU42">
        <f t="shared" si="25"/>
        <v>1.3699796380017975</v>
      </c>
      <c r="AV42">
        <f t="shared" si="26"/>
        <v>1.3571302462334509</v>
      </c>
      <c r="AW42">
        <f t="shared" si="27"/>
        <v>1.1040061216599777</v>
      </c>
      <c r="AX42">
        <f t="shared" si="28"/>
        <v>1.2373927287116748</v>
      </c>
      <c r="AY42">
        <f t="shared" si="29"/>
        <v>1.1755133029705733</v>
      </c>
      <c r="AZ42">
        <f t="shared" si="30"/>
        <v>1.3350301326528518</v>
      </c>
      <c r="BA42">
        <f t="shared" si="31"/>
        <v>1.4344859747254335</v>
      </c>
      <c r="BB42">
        <f t="shared" si="32"/>
        <v>5.5752796528437468E-2</v>
      </c>
      <c r="BC42">
        <f t="shared" si="33"/>
        <v>0.2842845974358707</v>
      </c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E5A1AE-C4B0-47BE-8371-01CAEC21E31B}">
  <dimension ref="B1:BC51"/>
  <sheetViews>
    <sheetView tabSelected="1" topLeftCell="W22" workbookViewId="0">
      <selection activeCell="AY44" sqref="AC44:AY44"/>
    </sheetView>
  </sheetViews>
  <sheetFormatPr defaultRowHeight="15" x14ac:dyDescent="0.25"/>
  <cols>
    <col min="1" max="1" width="13.28515625" customWidth="1"/>
    <col min="2" max="2" width="12.5703125" style="2" customWidth="1"/>
    <col min="3" max="3" width="13.7109375" customWidth="1"/>
    <col min="4" max="4" width="12.7109375" style="2" customWidth="1"/>
    <col min="5" max="5" width="16" customWidth="1"/>
    <col min="6" max="6" width="18.140625" customWidth="1"/>
    <col min="7" max="7" width="12.140625" customWidth="1"/>
    <col min="9" max="9" width="14.5703125" customWidth="1"/>
    <col min="10" max="10" width="16.42578125" customWidth="1"/>
    <col min="11" max="11" width="13.85546875" customWidth="1"/>
    <col min="14" max="14" width="9.140625" style="2"/>
    <col min="16" max="17" width="9.140625" style="2"/>
    <col min="20" max="20" width="9.140625" style="2"/>
    <col min="26" max="26" width="12" bestFit="1" customWidth="1"/>
    <col min="28" max="28" width="9.140625" style="2"/>
    <col min="30" max="30" width="9.140625" style="2"/>
    <col min="33" max="36" width="12" bestFit="1" customWidth="1"/>
    <col min="37" max="37" width="12" style="2" bestFit="1" customWidth="1"/>
    <col min="38" max="39" width="12" bestFit="1" customWidth="1"/>
    <col min="40" max="40" width="9.140625" style="3"/>
    <col min="41" max="41" width="9.140625" style="1"/>
    <col min="42" max="43" width="9.140625" style="2"/>
    <col min="45" max="45" width="9.140625" customWidth="1"/>
    <col min="46" max="46" width="9.140625" style="2"/>
    <col min="48" max="48" width="12" bestFit="1" customWidth="1"/>
    <col min="50" max="50" width="9.140625" style="2"/>
    <col min="51" max="51" width="12" bestFit="1" customWidth="1"/>
    <col min="52" max="52" width="12" customWidth="1"/>
  </cols>
  <sheetData>
    <row r="1" spans="2:55" x14ac:dyDescent="0.25">
      <c r="B1" s="2" t="s">
        <v>2</v>
      </c>
      <c r="C1" t="s">
        <v>3</v>
      </c>
      <c r="D1" s="2" t="s">
        <v>4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11</v>
      </c>
      <c r="L1" t="s">
        <v>12</v>
      </c>
      <c r="M1" t="s">
        <v>13</v>
      </c>
      <c r="N1" s="2" t="s">
        <v>14</v>
      </c>
      <c r="O1" t="s">
        <v>15</v>
      </c>
      <c r="P1" s="2" t="s">
        <v>16</v>
      </c>
      <c r="Q1" s="2" t="s">
        <v>17</v>
      </c>
      <c r="R1" t="s">
        <v>18</v>
      </c>
      <c r="S1" t="s">
        <v>19</v>
      </c>
      <c r="T1" s="2" t="s">
        <v>20</v>
      </c>
      <c r="U1" t="s">
        <v>21</v>
      </c>
      <c r="V1" t="s">
        <v>22</v>
      </c>
      <c r="W1" t="s">
        <v>23</v>
      </c>
      <c r="X1" t="s">
        <v>24</v>
      </c>
      <c r="Y1" t="s">
        <v>25</v>
      </c>
      <c r="AC1">
        <f t="shared" ref="AC1:AY1" si="0">AVERAGEA(C2:C9)</f>
        <v>6.5781976310574919E-8</v>
      </c>
      <c r="AE1">
        <f t="shared" si="0"/>
        <v>1.6914020761760185E-7</v>
      </c>
      <c r="AF1">
        <f t="shared" si="0"/>
        <v>3.0744922696612775E-6</v>
      </c>
      <c r="AG1" s="1">
        <f t="shared" si="0"/>
        <v>1.8561254364612978E-6</v>
      </c>
      <c r="AH1" s="4">
        <f t="shared" si="0"/>
        <v>8.6583725078526186E-7</v>
      </c>
      <c r="AI1" s="1">
        <f t="shared" si="0"/>
        <v>5.1857756488971063E-7</v>
      </c>
      <c r="AJ1" s="1">
        <f t="shared" si="0"/>
        <v>1.7490737150183122E-5</v>
      </c>
      <c r="AK1" s="1">
        <f t="shared" si="0"/>
        <v>1.9315946474307566E-5</v>
      </c>
      <c r="AL1" s="4">
        <f t="shared" si="0"/>
        <v>1.961312887033273E-5</v>
      </c>
      <c r="AM1" s="1">
        <f t="shared" si="0"/>
        <v>2.2827784505352611E-5</v>
      </c>
      <c r="AO1" s="1">
        <f t="shared" si="0"/>
        <v>1.2596847653867371E-7</v>
      </c>
      <c r="AP1" s="1"/>
      <c r="AQ1" s="1"/>
      <c r="AR1">
        <f t="shared" si="0"/>
        <v>8.9863855023963879E-8</v>
      </c>
      <c r="AS1" s="1">
        <f t="shared" si="0"/>
        <v>1.1790271514655615E-7</v>
      </c>
      <c r="AU1">
        <f t="shared" si="0"/>
        <v>1.1469926164409117E-7</v>
      </c>
      <c r="AV1" s="1">
        <f t="shared" si="0"/>
        <v>2.2701487978338264E-7</v>
      </c>
      <c r="AW1">
        <f t="shared" si="0"/>
        <v>2.2534969446041941E-7</v>
      </c>
      <c r="AY1">
        <f t="shared" si="0"/>
        <v>3.6153608107269974E-7</v>
      </c>
    </row>
    <row r="2" spans="2:55" x14ac:dyDescent="0.25">
      <c r="B2" s="2">
        <v>4.9947175284614787E-8</v>
      </c>
      <c r="C2">
        <v>4.181397628144623E-8</v>
      </c>
      <c r="D2" s="2">
        <v>8.6833097157068551E-8</v>
      </c>
      <c r="E2">
        <v>1.8305502180737676E-7</v>
      </c>
      <c r="F2">
        <v>3.5328921512700617E-6</v>
      </c>
      <c r="G2">
        <v>1.9484978110995144E-6</v>
      </c>
      <c r="H2">
        <v>9.4692131824558601E-7</v>
      </c>
      <c r="I2">
        <v>5.8373325373395346E-7</v>
      </c>
      <c r="J2">
        <v>1.8765033019008115E-5</v>
      </c>
      <c r="K2">
        <v>2.2410138626582921E-5</v>
      </c>
      <c r="L2">
        <v>2.5423500119359232E-5</v>
      </c>
      <c r="M2">
        <v>1.9295441234135069E-5</v>
      </c>
      <c r="N2" s="2">
        <v>1.6973172023426741E-7</v>
      </c>
      <c r="O2">
        <v>1.2785267244908027E-7</v>
      </c>
      <c r="P2" s="2">
        <v>1.1238898878218606E-7</v>
      </c>
      <c r="Q2" s="2">
        <v>2.0608786144293845E-7</v>
      </c>
      <c r="R2">
        <v>7.7379127105814405E-8</v>
      </c>
      <c r="S2">
        <v>1.1366591934347525E-7</v>
      </c>
      <c r="T2" s="2">
        <v>1.1274823918938637E-7</v>
      </c>
      <c r="U2">
        <v>9.5035147751332261E-8</v>
      </c>
      <c r="V2">
        <v>2.3177744878921658E-7</v>
      </c>
      <c r="W2">
        <v>2.1783853298984468E-7</v>
      </c>
      <c r="X2">
        <v>1.4201486919773743E-7</v>
      </c>
      <c r="Y2">
        <v>3.6236178857507184E-7</v>
      </c>
      <c r="AC2">
        <f>C2/6.57819763105749E-08</f>
        <v>0.63564487761861821</v>
      </c>
      <c r="AE2">
        <f>E2/1.69140207617602E-07</f>
        <v>1.0822679266259023</v>
      </c>
      <c r="AF2">
        <f>F2/3.07449226966128E-06</f>
        <v>1.1490977505886799</v>
      </c>
      <c r="AG2">
        <f>G2/0.0000018561254364613</f>
        <v>1.0497662349880417</v>
      </c>
      <c r="AH2">
        <f>H2/8.65837250785262E-07</f>
        <v>1.0936481623847736</v>
      </c>
      <c r="AI2" s="1">
        <f>I2/5.18577564889711E-07</f>
        <v>1.1256430922886134</v>
      </c>
      <c r="AJ2" s="1">
        <f>J2/0.0000174907371501831</f>
        <v>1.0728554696056178</v>
      </c>
      <c r="AK2" s="1">
        <f>K2/0.0000193159464743076</f>
        <v>1.1601884824225905</v>
      </c>
      <c r="AL2">
        <f>L2/0.0000196131288703327</f>
        <v>1.2962490731305725</v>
      </c>
      <c r="AM2" s="1">
        <f>M2/0.0000228277845053526</f>
        <v>0.84526123109365792</v>
      </c>
      <c r="AO2" s="1">
        <f>O2/1.25968476538674E-07</f>
        <v>1.0149576780015102</v>
      </c>
      <c r="AP2" s="1"/>
      <c r="AQ2" s="1"/>
      <c r="AR2">
        <f>R2/8.98638550239639E-08</f>
        <v>0.86107063941536666</v>
      </c>
      <c r="AS2" s="1">
        <f>S2/1.17902715146556E-07</f>
        <v>0.96406532455326155</v>
      </c>
      <c r="AU2">
        <f>U2/1.14699261644091E-07</f>
        <v>0.82855936811715492</v>
      </c>
      <c r="AV2" s="1">
        <f>V2/2.27014879783383E-07</f>
        <v>1.0209791050277321</v>
      </c>
      <c r="AW2">
        <f>W2/2.25349694460419E-07</f>
        <v>0.96666886330350188</v>
      </c>
      <c r="AY2">
        <f>Y2/0.0000003615360810727</f>
        <v>1.0022838868527919</v>
      </c>
      <c r="BA2">
        <f>AVERAGEA(Z2:AY2)</f>
        <v>1.0099533627069641</v>
      </c>
      <c r="BB2">
        <f>BC2/SQRT(17)</f>
        <v>3.7453006459852646E-2</v>
      </c>
      <c r="BC2">
        <f>STDEVA(Z2:AY2)</f>
        <v>0.15442270163091304</v>
      </c>
    </row>
    <row r="3" spans="2:55" x14ac:dyDescent="0.25">
      <c r="B3" s="2">
        <v>9.0491312221274711E-8</v>
      </c>
      <c r="C3">
        <v>5.5628788686590269E-8</v>
      </c>
      <c r="D3" s="2">
        <v>3.1513991416431963E-8</v>
      </c>
      <c r="E3">
        <v>1.1598422133829445E-7</v>
      </c>
      <c r="F3">
        <v>3.0111114028841257E-6</v>
      </c>
      <c r="G3">
        <v>1.8039645510725677E-6</v>
      </c>
      <c r="H3">
        <v>8.17060936242342E-7</v>
      </c>
      <c r="I3">
        <v>4.7221328713931143E-7</v>
      </c>
      <c r="J3">
        <v>2.1570111130131409E-5</v>
      </c>
      <c r="K3">
        <v>2.1531792299356312E-5</v>
      </c>
      <c r="L3">
        <v>1.7667895008344203E-5</v>
      </c>
      <c r="M3">
        <v>2.8127575205871835E-5</v>
      </c>
      <c r="N3" s="2">
        <v>1.8128594092559069E-7</v>
      </c>
      <c r="O3">
        <v>1.2339842214714736E-7</v>
      </c>
      <c r="P3" s="2">
        <v>9.8212694865651429E-8</v>
      </c>
      <c r="Q3" s="2">
        <v>1.6942544789344538E-7</v>
      </c>
      <c r="R3">
        <v>9.3627022579312325E-8</v>
      </c>
      <c r="S3">
        <v>1.0382723303337116E-7</v>
      </c>
      <c r="T3" s="2">
        <v>1.0240819392492995E-7</v>
      </c>
      <c r="U3">
        <v>1.2856162356911227E-7</v>
      </c>
      <c r="V3">
        <v>2.2836320567876101E-7</v>
      </c>
      <c r="W3">
        <v>3.005796997967991E-7</v>
      </c>
      <c r="X3">
        <v>1.7029742593877017E-7</v>
      </c>
      <c r="Y3">
        <v>3.6449841900321189E-7</v>
      </c>
      <c r="AC3">
        <f t="shared" ref="AC3:AC23" si="1">C3/6.57819763105749E-08</f>
        <v>0.84565395882834793</v>
      </c>
      <c r="AE3">
        <f t="shared" ref="AE3:AE12" si="2">E3/1.69140207617602E-07</f>
        <v>0.68572826634170603</v>
      </c>
      <c r="AF3">
        <f t="shared" ref="AF3:AF11" si="3">F3/3.07449226966128E-06</f>
        <v>0.97938493213901068</v>
      </c>
      <c r="AG3">
        <f t="shared" ref="AG3:AG12" si="4">G3/0.0000018561254364613</f>
        <v>0.9718979739385627</v>
      </c>
      <c r="AH3">
        <f t="shared" ref="AH3:AH11" si="5">H3/8.65837250785262E-07</f>
        <v>0.94366572413154692</v>
      </c>
      <c r="AI3" s="1">
        <f t="shared" ref="AI3:AI12" si="6">I3/5.18577564889711E-07</f>
        <v>0.91059335981829415</v>
      </c>
      <c r="AJ3" s="1">
        <f t="shared" ref="AJ3:AJ12" si="7">J3/0.0000174907371501831</f>
        <v>1.2332305348208612</v>
      </c>
      <c r="AK3">
        <f t="shared" ref="AK3:AK12" si="8">K3/0.0000193159464743076</f>
        <v>1.1147158814089715</v>
      </c>
      <c r="AL3">
        <f t="shared" ref="AL3:AL8" si="9">L3/0.0000196131288703327</f>
        <v>0.90081980927933913</v>
      </c>
      <c r="AM3">
        <f t="shared" ref="AM3:AM5" si="10">M3/0.0000228277845053526</f>
        <v>1.232164041117374</v>
      </c>
      <c r="AO3" s="1">
        <f t="shared" ref="AO3:AO11" si="11">O3/1.25968476538674E-07</f>
        <v>0.97959763853508541</v>
      </c>
      <c r="AP3" s="1"/>
      <c r="AQ3" s="1"/>
      <c r="AR3">
        <f t="shared" ref="AR3:AR11" si="12">R3/8.98638550239639E-08</f>
        <v>1.0418763200660031</v>
      </c>
      <c r="AS3">
        <f t="shared" ref="AS3:AS11" si="13">S3/1.17902715146556E-07</f>
        <v>0.88061782889657236</v>
      </c>
      <c r="AU3">
        <f t="shared" ref="AU3:AU11" si="14">U3/1.14699261644091E-07</f>
        <v>1.1208583361943152</v>
      </c>
      <c r="AV3" s="1">
        <f t="shared" ref="AV3:AV11" si="15">V3/2.27014879783383E-07</f>
        <v>1.0059393723295345</v>
      </c>
      <c r="AW3">
        <f t="shared" ref="AW3:AW11" si="16">W3/2.25349694460419E-07</f>
        <v>1.3338367310260264</v>
      </c>
      <c r="AY3">
        <f t="shared" ref="AY3:AY11" si="17">Y3/0.0000003615360810727</f>
        <v>1.0081937546087307</v>
      </c>
      <c r="BA3">
        <f t="shared" ref="BA3:BA11" si="18">AVERAGEA(Z3:AY3)</f>
        <v>1.0111043802047224</v>
      </c>
      <c r="BB3">
        <f t="shared" ref="BB3:BB42" si="19">BC3/SQRT(17)</f>
        <v>3.8670277095985806E-2</v>
      </c>
      <c r="BC3">
        <f t="shared" ref="BC3:BC11" si="20">STDEVA(Z3:AY3)</f>
        <v>0.15944163703865286</v>
      </c>
    </row>
    <row r="4" spans="2:55" x14ac:dyDescent="0.25">
      <c r="B4" s="2">
        <v>7.2395778261125088E-8</v>
      </c>
      <c r="C4">
        <v>6.95699782227166E-8</v>
      </c>
      <c r="D4" s="2">
        <v>3.8040980143705383E-8</v>
      </c>
      <c r="E4">
        <v>1.9707192677742569E-7</v>
      </c>
      <c r="F4">
        <v>2.598229912109673E-6</v>
      </c>
      <c r="G4">
        <v>1.6228295862674713E-6</v>
      </c>
      <c r="H4">
        <v>7.5246862252242863E-7</v>
      </c>
      <c r="I4">
        <v>5.5461623560404405E-7</v>
      </c>
      <c r="J4">
        <v>1.7010384908644482E-5</v>
      </c>
      <c r="K4">
        <v>1.9282615539850667E-5</v>
      </c>
      <c r="L4">
        <v>1.2908692951896228E-5</v>
      </c>
      <c r="M4">
        <v>2.821405723807402E-5</v>
      </c>
      <c r="N4" s="2">
        <v>1.6667036106809974E-7</v>
      </c>
      <c r="O4">
        <v>1.2086820788681507E-7</v>
      </c>
      <c r="P4" s="2">
        <v>1.2826453144043626E-7</v>
      </c>
      <c r="Q4" s="2">
        <v>2.1965570340398699E-7</v>
      </c>
      <c r="R4">
        <v>1.0983967513311654E-7</v>
      </c>
      <c r="S4">
        <v>1.2097871149308048E-7</v>
      </c>
      <c r="T4" s="2">
        <v>1.06962033896707E-7</v>
      </c>
      <c r="U4">
        <v>1.3123008102411404E-7</v>
      </c>
      <c r="V4">
        <v>2.3501706891693175E-7</v>
      </c>
      <c r="W4">
        <v>2.9189686756581068E-7</v>
      </c>
      <c r="X4">
        <v>1.3670387488673441E-7</v>
      </c>
      <c r="Y4">
        <v>4.1183920984622091E-7</v>
      </c>
      <c r="AC4">
        <f t="shared" si="1"/>
        <v>1.0575841913635657</v>
      </c>
      <c r="AE4">
        <f t="shared" si="2"/>
        <v>1.1651394399548844</v>
      </c>
      <c r="AF4">
        <f t="shared" si="3"/>
        <v>0.8450923548413809</v>
      </c>
      <c r="AG4">
        <f t="shared" si="4"/>
        <v>0.87431029950292216</v>
      </c>
      <c r="AH4">
        <f t="shared" si="5"/>
        <v>0.86906473686594699</v>
      </c>
      <c r="AI4" s="1">
        <f t="shared" si="6"/>
        <v>1.0694952368832182</v>
      </c>
      <c r="AJ4" s="1">
        <f t="shared" si="7"/>
        <v>0.97253676403606648</v>
      </c>
      <c r="AK4">
        <f t="shared" si="8"/>
        <v>0.99827443431253726</v>
      </c>
      <c r="AL4">
        <f t="shared" si="9"/>
        <v>0.6581659171893901</v>
      </c>
      <c r="AM4">
        <f t="shared" si="10"/>
        <v>1.2359524960233639</v>
      </c>
      <c r="AO4" s="1">
        <f t="shared" si="11"/>
        <v>0.95951154771413716</v>
      </c>
      <c r="AP4" s="1"/>
      <c r="AQ4" s="1"/>
      <c r="AR4">
        <f t="shared" si="12"/>
        <v>1.2222898194588436</v>
      </c>
      <c r="AS4">
        <f t="shared" si="13"/>
        <v>1.0260892748966888</v>
      </c>
      <c r="AU4">
        <f t="shared" si="14"/>
        <v>1.1441231542650883</v>
      </c>
      <c r="AV4" s="1">
        <f t="shared" si="15"/>
        <v>1.0352496239065228</v>
      </c>
      <c r="AW4">
        <f>W4/2.25349694460419E-07</f>
        <v>1.2953062495368957</v>
      </c>
      <c r="AY4">
        <f t="shared" si="17"/>
        <v>1.139137229745558</v>
      </c>
      <c r="BA4">
        <f t="shared" si="18"/>
        <v>1.0333719276762947</v>
      </c>
      <c r="BB4">
        <f t="shared" si="19"/>
        <v>3.9622077518021055E-2</v>
      </c>
      <c r="BC4">
        <f t="shared" si="20"/>
        <v>0.16336601071321163</v>
      </c>
    </row>
    <row r="5" spans="2:55" x14ac:dyDescent="0.25">
      <c r="B5" s="2">
        <v>5.9497779147932306E-8</v>
      </c>
      <c r="C5">
        <v>8.009078555915039E-8</v>
      </c>
      <c r="D5" s="2">
        <v>7.884136721258983E-8</v>
      </c>
      <c r="E5">
        <v>1.8369428289588541E-7</v>
      </c>
      <c r="F5">
        <v>2.6668858481571078E-6</v>
      </c>
      <c r="G5">
        <v>1.6311532817780972E-6</v>
      </c>
      <c r="H5">
        <v>8.0360405263490975E-7</v>
      </c>
      <c r="I5">
        <v>4.9045956984627992E-7</v>
      </c>
      <c r="J5">
        <v>1.3291491995914839E-5</v>
      </c>
      <c r="K5">
        <v>1.5976709619280882E-5</v>
      </c>
      <c r="L5">
        <v>2.914074320869986E-5</v>
      </c>
      <c r="M5">
        <v>2.2460500986198895E-5</v>
      </c>
      <c r="N5" s="2">
        <v>1.776506906026043E-7</v>
      </c>
      <c r="O5">
        <v>1.1417137102398556E-7</v>
      </c>
      <c r="P5" s="2">
        <v>1.0459734767209738E-7</v>
      </c>
      <c r="Q5" s="2">
        <v>1.281441655009985E-7</v>
      </c>
      <c r="R5">
        <v>7.5081061368109658E-8</v>
      </c>
      <c r="S5">
        <v>1.1983684089500457E-7</v>
      </c>
      <c r="T5" s="2">
        <v>8.8654815044719726E-8</v>
      </c>
      <c r="U5">
        <v>1.2655618775170296E-7</v>
      </c>
      <c r="V5">
        <v>2.1204687072895467E-7</v>
      </c>
      <c r="W5">
        <v>2.201995812356472E-7</v>
      </c>
      <c r="X5">
        <v>1.4211673260433599E-7</v>
      </c>
      <c r="Y5">
        <v>2.6224483917758334E-7</v>
      </c>
      <c r="AC5">
        <f t="shared" si="1"/>
        <v>1.2175186890253895</v>
      </c>
      <c r="AE5">
        <f t="shared" si="2"/>
        <v>1.0860474010484116</v>
      </c>
      <c r="AF5">
        <f t="shared" si="3"/>
        <v>0.86742317568127159</v>
      </c>
      <c r="AG5">
        <f t="shared" si="4"/>
        <v>0.87879474616106124</v>
      </c>
      <c r="AH5">
        <f t="shared" si="5"/>
        <v>0.92812367671417406</v>
      </c>
      <c r="AI5">
        <f t="shared" si="6"/>
        <v>0.94577861259884788</v>
      </c>
      <c r="AJ5">
        <f t="shared" si="7"/>
        <v>0.75991605624098579</v>
      </c>
      <c r="AK5">
        <f t="shared" si="8"/>
        <v>0.82712538267445079</v>
      </c>
      <c r="AL5">
        <f t="shared" si="9"/>
        <v>1.4857773790891091</v>
      </c>
      <c r="AM5">
        <f t="shared" si="10"/>
        <v>0.98391068046627184</v>
      </c>
      <c r="AO5" s="1">
        <f t="shared" si="11"/>
        <v>0.90634874820394784</v>
      </c>
      <c r="AP5" s="1"/>
      <c r="AQ5" s="1"/>
      <c r="AR5">
        <f t="shared" si="12"/>
        <v>0.8354978912054003</v>
      </c>
      <c r="AS5">
        <f t="shared" si="13"/>
        <v>1.0164044207637153</v>
      </c>
      <c r="AU5">
        <f t="shared" si="14"/>
        <v>1.1033740404049306</v>
      </c>
      <c r="AV5">
        <f t="shared" si="15"/>
        <v>0.9340659560786907</v>
      </c>
      <c r="AW5">
        <f t="shared" si="16"/>
        <v>0.97714612732400941</v>
      </c>
      <c r="AY5">
        <f t="shared" si="17"/>
        <v>0.72536284179295918</v>
      </c>
      <c r="BA5">
        <f t="shared" si="18"/>
        <v>0.96933034267491913</v>
      </c>
      <c r="BB5">
        <f t="shared" si="19"/>
        <v>4.4139975373627287E-2</v>
      </c>
      <c r="BC5">
        <f t="shared" si="20"/>
        <v>0.18199378077762768</v>
      </c>
    </row>
    <row r="6" spans="2:55" x14ac:dyDescent="0.25">
      <c r="B6" s="2">
        <v>9.3644928256253479E-8</v>
      </c>
      <c r="C6">
        <v>8.5035935626365244E-8</v>
      </c>
      <c r="D6" s="2">
        <v>6.7739620135398582E-8</v>
      </c>
      <c r="E6">
        <v>1.5820023691048846E-7</v>
      </c>
      <c r="F6">
        <v>3.1713716452941298E-6</v>
      </c>
      <c r="G6">
        <v>1.9976432668045163E-6</v>
      </c>
      <c r="H6">
        <v>8.7308035290334374E-7</v>
      </c>
      <c r="I6">
        <v>5.187375791138038E-7</v>
      </c>
      <c r="J6">
        <v>1.417488692823099E-5</v>
      </c>
      <c r="K6">
        <v>1.9437671653577127E-5</v>
      </c>
      <c r="L6">
        <v>1.7332968127448112E-5</v>
      </c>
      <c r="M6">
        <v>2.1143239791854285E-5</v>
      </c>
      <c r="N6" s="2">
        <v>1.8455693862051703E-7</v>
      </c>
      <c r="O6">
        <v>1.6526337276445702E-7</v>
      </c>
      <c r="P6" s="2">
        <v>1.1679890121740755E-7</v>
      </c>
      <c r="Q6" s="2">
        <v>1.4414183624467114E-7</v>
      </c>
      <c r="R6">
        <v>9.5283610335172853E-8</v>
      </c>
      <c r="S6">
        <v>1.2271448213141412E-7</v>
      </c>
      <c r="T6" s="2">
        <v>1.1578731573536061E-7</v>
      </c>
      <c r="U6">
        <v>9.4354732027568389E-8</v>
      </c>
      <c r="V6">
        <v>2.3629763745702803E-7</v>
      </c>
      <c r="W6">
        <v>1.7146521713584661E-7</v>
      </c>
      <c r="X6">
        <v>1.1954125511692837E-7</v>
      </c>
      <c r="Y6">
        <v>3.5329139791429043E-7</v>
      </c>
      <c r="AC6">
        <f t="shared" si="1"/>
        <v>1.2926935369786865</v>
      </c>
      <c r="AE6">
        <f t="shared" si="2"/>
        <v>0.93532010595702353</v>
      </c>
      <c r="AF6">
        <f t="shared" si="3"/>
        <v>1.0315106909159746</v>
      </c>
      <c r="AG6">
        <f t="shared" si="4"/>
        <v>1.0762436781282518</v>
      </c>
      <c r="AH6">
        <f t="shared" si="5"/>
        <v>1.0083654313919996</v>
      </c>
      <c r="AI6">
        <f t="shared" si="6"/>
        <v>1.0003085637230118</v>
      </c>
      <c r="AJ6">
        <f t="shared" si="7"/>
        <v>0.81042250000781713</v>
      </c>
      <c r="AK6">
        <f t="shared" si="8"/>
        <v>1.006301797296417</v>
      </c>
      <c r="AL6">
        <f t="shared" si="9"/>
        <v>0.88374314175166535</v>
      </c>
      <c r="AM6">
        <f t="shared" ref="AM6:AM12" si="21">M6/0.0000228277845053526</f>
        <v>0.92620638620873053</v>
      </c>
      <c r="AO6" s="1">
        <f t="shared" si="11"/>
        <v>1.3119422994190055</v>
      </c>
      <c r="AP6" s="1"/>
      <c r="AQ6" s="1"/>
      <c r="AR6">
        <f t="shared" si="12"/>
        <v>1.0603107368336655</v>
      </c>
      <c r="AS6">
        <f t="shared" si="13"/>
        <v>1.040811333130683</v>
      </c>
      <c r="AU6">
        <f t="shared" si="14"/>
        <v>0.82262719633147086</v>
      </c>
      <c r="AV6">
        <f t="shared" si="15"/>
        <v>1.040890525248841</v>
      </c>
      <c r="AW6">
        <f t="shared" si="16"/>
        <v>0.76088506597005046</v>
      </c>
      <c r="AY6">
        <f t="shared" si="17"/>
        <v>0.97719540706989161</v>
      </c>
      <c r="BA6">
        <f t="shared" si="18"/>
        <v>0.99916343508018746</v>
      </c>
      <c r="BB6">
        <f t="shared" si="19"/>
        <v>3.5619402921733802E-2</v>
      </c>
      <c r="BC6">
        <f t="shared" si="20"/>
        <v>0.14686256056774277</v>
      </c>
    </row>
    <row r="7" spans="2:55" x14ac:dyDescent="0.25">
      <c r="B7" s="2">
        <v>8.5060491983313113E-8</v>
      </c>
      <c r="C7">
        <v>6.324960821757486E-8</v>
      </c>
      <c r="D7" s="2">
        <v>7.5314403602533275E-8</v>
      </c>
      <c r="E7">
        <v>2.1124378690728918E-7</v>
      </c>
      <c r="F7">
        <v>3.324690624140203E-6</v>
      </c>
      <c r="G7">
        <v>1.9626895664259791E-6</v>
      </c>
      <c r="H7">
        <v>9.7547308541834354E-7</v>
      </c>
      <c r="I7">
        <v>5.1654569688253105E-7</v>
      </c>
      <c r="J7">
        <v>1.9745230019907467E-5</v>
      </c>
      <c r="K7">
        <v>1.8622129573486745E-5</v>
      </c>
      <c r="L7">
        <v>1.7023799955495633E-5</v>
      </c>
      <c r="M7">
        <v>2.0443063476704992E-5</v>
      </c>
      <c r="N7" s="2">
        <v>1.942535163834691E-7</v>
      </c>
      <c r="O7">
        <v>9.3468315753852949E-8</v>
      </c>
      <c r="P7" s="2">
        <v>1.0498365554667544E-7</v>
      </c>
      <c r="Q7" s="2">
        <v>2.1336381905712187E-7</v>
      </c>
      <c r="R7">
        <v>7.2229013881042192E-8</v>
      </c>
      <c r="S7">
        <v>1.1909787644981407E-7</v>
      </c>
      <c r="T7" s="2">
        <v>7.8796574598527513E-8</v>
      </c>
      <c r="U7">
        <v>9.610585038899444E-8</v>
      </c>
      <c r="V7">
        <v>1.9615072233136743E-7</v>
      </c>
      <c r="W7">
        <v>1.8768514564726502E-7</v>
      </c>
      <c r="X7">
        <v>2.0433526515262201E-7</v>
      </c>
      <c r="Y7">
        <v>4.8814627007232048E-7</v>
      </c>
      <c r="AC7">
        <f t="shared" si="1"/>
        <v>0.96150361793564798</v>
      </c>
      <c r="AE7">
        <f t="shared" si="2"/>
        <v>1.2489270876672707</v>
      </c>
      <c r="AF7">
        <f t="shared" si="3"/>
        <v>1.0813787554282865</v>
      </c>
      <c r="AG7">
        <f t="shared" si="4"/>
        <v>1.0574121381407517</v>
      </c>
      <c r="AH7">
        <f t="shared" si="5"/>
        <v>1.1266240676682004</v>
      </c>
      <c r="AI7">
        <f t="shared" si="6"/>
        <v>0.99608184359535079</v>
      </c>
      <c r="AJ7">
        <f t="shared" si="7"/>
        <v>1.1288963895784556</v>
      </c>
      <c r="AK7">
        <f t="shared" si="8"/>
        <v>0.96408061589196736</v>
      </c>
      <c r="AL7">
        <f t="shared" si="9"/>
        <v>0.86797981433988591</v>
      </c>
      <c r="AM7">
        <f t="shared" si="21"/>
        <v>0.89553427630752147</v>
      </c>
      <c r="AO7" s="1">
        <f t="shared" si="11"/>
        <v>0.74199766737003392</v>
      </c>
      <c r="AP7" s="1"/>
      <c r="AQ7" s="1"/>
      <c r="AR7">
        <f t="shared" si="12"/>
        <v>0.80376046478065011</v>
      </c>
      <c r="AS7">
        <f t="shared" si="13"/>
        <v>1.0101368429197959</v>
      </c>
      <c r="AU7">
        <f t="shared" si="14"/>
        <v>0.83789423760380033</v>
      </c>
      <c r="AV7">
        <f t="shared" si="15"/>
        <v>0.86404346058079506</v>
      </c>
      <c r="AW7">
        <f t="shared" si="16"/>
        <v>0.83286177110939252</v>
      </c>
      <c r="AY7">
        <f t="shared" si="17"/>
        <v>1.3502007009202517</v>
      </c>
      <c r="BA7">
        <f t="shared" si="18"/>
        <v>0.98643022069635644</v>
      </c>
      <c r="BB7">
        <f t="shared" si="19"/>
        <v>3.9900932319382104E-2</v>
      </c>
      <c r="BC7">
        <f t="shared" si="20"/>
        <v>0.16451575851343389</v>
      </c>
    </row>
    <row r="8" spans="2:55" x14ac:dyDescent="0.25">
      <c r="B8" s="2">
        <v>4.2988403947674669E-8</v>
      </c>
      <c r="C8">
        <v>6.0582806327147409E-8</v>
      </c>
      <c r="D8" s="2">
        <v>8.8755768956616521E-8</v>
      </c>
      <c r="E8">
        <v>1.9870913092745468E-7</v>
      </c>
      <c r="F8">
        <v>3.2347161322832108E-6</v>
      </c>
      <c r="G8">
        <v>1.9716535462066531E-6</v>
      </c>
      <c r="H8">
        <v>9.4900315161794424E-7</v>
      </c>
      <c r="I8">
        <v>5.2349423640407622E-7</v>
      </c>
      <c r="J8">
        <v>1.6829053492983803E-5</v>
      </c>
      <c r="K8">
        <v>2.3701697500655428E-5</v>
      </c>
      <c r="L8">
        <v>2.4117478460539132E-5</v>
      </c>
      <c r="M8">
        <v>2.4232678697444499E-5</v>
      </c>
      <c r="N8" s="2">
        <v>1.9032950149266981E-7</v>
      </c>
      <c r="O8">
        <v>1.1914988817807171E-7</v>
      </c>
      <c r="P8" s="2">
        <v>1.220832928083837E-7</v>
      </c>
      <c r="Q8" s="2">
        <v>2.1021909901719482E-7</v>
      </c>
      <c r="R8">
        <v>9.4555616669822484E-8</v>
      </c>
      <c r="S8">
        <v>1.1347674444550648E-7</v>
      </c>
      <c r="T8" s="2">
        <v>1.0284054496878525E-7</v>
      </c>
      <c r="U8">
        <v>1.2769623936037533E-7</v>
      </c>
      <c r="V8">
        <v>2.1937376004643738E-7</v>
      </c>
      <c r="W8">
        <v>2.027263690251857E-7</v>
      </c>
      <c r="X8">
        <v>1.3131352716300171E-7</v>
      </c>
      <c r="Y8">
        <v>2.8511203709058464E-7</v>
      </c>
      <c r="AC8">
        <f t="shared" si="1"/>
        <v>0.92096360925854859</v>
      </c>
      <c r="AE8">
        <f t="shared" si="2"/>
        <v>1.1748190080072689</v>
      </c>
      <c r="AF8">
        <f t="shared" si="3"/>
        <v>1.0521139259977983</v>
      </c>
      <c r="AG8">
        <f t="shared" si="4"/>
        <v>1.0622415422341323</v>
      </c>
      <c r="AH8">
        <f t="shared" si="5"/>
        <v>1.0960525788850686</v>
      </c>
      <c r="AI8">
        <f t="shared" si="6"/>
        <v>1.0094810725477699</v>
      </c>
      <c r="AJ8">
        <f t="shared" si="7"/>
        <v>0.96216948139362046</v>
      </c>
      <c r="AK8">
        <f t="shared" si="8"/>
        <v>1.2270533847348031</v>
      </c>
      <c r="AL8">
        <f t="shared" si="9"/>
        <v>1.229659919127938</v>
      </c>
      <c r="AM8">
        <f t="shared" si="21"/>
        <v>1.0615431686663452</v>
      </c>
      <c r="AO8" s="1">
        <f t="shared" si="11"/>
        <v>0.94587067695060278</v>
      </c>
      <c r="AP8" s="1"/>
      <c r="AQ8" s="1"/>
      <c r="AR8">
        <f t="shared" si="12"/>
        <v>1.0522096636585136</v>
      </c>
      <c r="AS8">
        <f t="shared" si="13"/>
        <v>0.96246082462521809</v>
      </c>
      <c r="AU8">
        <f t="shared" si="14"/>
        <v>1.1133135255622972</v>
      </c>
      <c r="AV8">
        <f t="shared" si="15"/>
        <v>0.96634088591797695</v>
      </c>
      <c r="AW8">
        <f t="shared" si="16"/>
        <v>0.89960791609057666</v>
      </c>
      <c r="AY8">
        <f t="shared" si="17"/>
        <v>0.78861295460369962</v>
      </c>
      <c r="BA8">
        <f t="shared" si="18"/>
        <v>1.0308537728389517</v>
      </c>
      <c r="BB8">
        <f t="shared" si="19"/>
        <v>2.8558997923421151E-2</v>
      </c>
      <c r="BC8">
        <f t="shared" si="20"/>
        <v>0.11775176500006083</v>
      </c>
    </row>
    <row r="9" spans="2:55" x14ac:dyDescent="0.25">
      <c r="B9" s="2">
        <v>8.4823113866150379E-8</v>
      </c>
      <c r="C9">
        <v>7.0283931563608348E-8</v>
      </c>
      <c r="D9" s="2">
        <v>8.1223333836533129E-8</v>
      </c>
      <c r="E9">
        <v>1.0516305337660015E-7</v>
      </c>
      <c r="F9">
        <v>3.0560404411517084E-6</v>
      </c>
      <c r="G9">
        <v>1.9105718820355833E-6</v>
      </c>
      <c r="H9">
        <v>8.0908648669719696E-7</v>
      </c>
      <c r="I9">
        <v>4.888206603936851E-7</v>
      </c>
      <c r="J9">
        <v>1.8539705706643872E-5</v>
      </c>
      <c r="K9">
        <v>1.3564816981670447E-5</v>
      </c>
      <c r="L9">
        <v>1.3289953130879439E-5</v>
      </c>
      <c r="M9">
        <v>1.8705719412537292E-5</v>
      </c>
      <c r="N9" s="2">
        <v>1.9137678464176133E-7</v>
      </c>
      <c r="O9">
        <v>1.4357556210597977E-7</v>
      </c>
      <c r="P9" s="2">
        <v>1.3821545508108102E-7</v>
      </c>
      <c r="Q9" s="2">
        <v>1.5808745956746861E-7</v>
      </c>
      <c r="R9">
        <v>1.0091571311932057E-7</v>
      </c>
      <c r="S9">
        <v>1.2962391338078305E-7</v>
      </c>
      <c r="T9" s="2">
        <v>1.081343725672923E-7</v>
      </c>
      <c r="U9">
        <v>1.1805423127952963E-7</v>
      </c>
      <c r="V9">
        <v>2.5709232431836426E-7</v>
      </c>
      <c r="W9">
        <v>2.1040614228695631E-7</v>
      </c>
      <c r="X9">
        <v>1.4680608728667721E-7</v>
      </c>
      <c r="Y9">
        <v>3.6479468690231442E-7</v>
      </c>
      <c r="AC9">
        <f t="shared" si="1"/>
        <v>1.068437518991197</v>
      </c>
      <c r="AE9">
        <f t="shared" si="2"/>
        <v>0.62175076439752508</v>
      </c>
      <c r="AF9">
        <f t="shared" si="3"/>
        <v>0.99399841440759107</v>
      </c>
      <c r="AG9">
        <f t="shared" si="4"/>
        <v>1.0293333869062671</v>
      </c>
      <c r="AH9">
        <f t="shared" si="5"/>
        <v>0.93445562195828891</v>
      </c>
      <c r="AI9">
        <f t="shared" si="6"/>
        <v>0.94261821854488725</v>
      </c>
      <c r="AJ9">
        <f t="shared" si="7"/>
        <v>1.0599728043165861</v>
      </c>
      <c r="AK9">
        <f t="shared" si="8"/>
        <v>0.7022600212582486</v>
      </c>
      <c r="AL9">
        <f t="shared" ref="AL9:AL11" si="22">L9/0.0000196131288703327</f>
        <v>0.6776049460921123</v>
      </c>
      <c r="AM9">
        <f t="shared" si="21"/>
        <v>0.81942772011673859</v>
      </c>
      <c r="AO9" s="1">
        <f t="shared" si="11"/>
        <v>1.1397737438056588</v>
      </c>
      <c r="AP9" s="1"/>
      <c r="AQ9" s="1"/>
      <c r="AR9">
        <f t="shared" si="12"/>
        <v>1.1229844645815548</v>
      </c>
      <c r="AS9">
        <f t="shared" si="13"/>
        <v>1.0994141502140753</v>
      </c>
      <c r="AU9">
        <f t="shared" si="14"/>
        <v>1.0292501415209543</v>
      </c>
      <c r="AV9">
        <f t="shared" si="15"/>
        <v>1.1324910709098939</v>
      </c>
      <c r="AW9">
        <f t="shared" si="16"/>
        <v>0.933687275639562</v>
      </c>
      <c r="AY9">
        <f t="shared" si="17"/>
        <v>1.0090132244061116</v>
      </c>
      <c r="BA9">
        <f t="shared" si="18"/>
        <v>0.95979255812160313</v>
      </c>
      <c r="BB9">
        <f t="shared" si="19"/>
        <v>3.9527652246724693E-2</v>
      </c>
      <c r="BC9">
        <f t="shared" si="20"/>
        <v>0.16297668534592913</v>
      </c>
    </row>
    <row r="10" spans="2:55" x14ac:dyDescent="0.25">
      <c r="AK10"/>
      <c r="AP10" s="1"/>
      <c r="AQ10" s="1"/>
      <c r="BA10" t="e">
        <f t="shared" si="18"/>
        <v>#DIV/0!</v>
      </c>
      <c r="BB10" t="e">
        <f t="shared" si="19"/>
        <v>#DIV/0!</v>
      </c>
      <c r="BC10" t="e">
        <f t="shared" si="20"/>
        <v>#DIV/0!</v>
      </c>
    </row>
    <row r="11" spans="2:55" x14ac:dyDescent="0.25">
      <c r="AC11">
        <f>AVERAGEA(AC5:AC9)</f>
        <v>1.0922233944378941</v>
      </c>
      <c r="AD11"/>
      <c r="AE11">
        <f t="shared" ref="AD11:AY11" si="23">AVERAGEA(AE5:AE9)</f>
        <v>1.0133728734154999</v>
      </c>
      <c r="AF11">
        <f t="shared" si="23"/>
        <v>1.0052849924861844</v>
      </c>
      <c r="AG11">
        <f t="shared" si="23"/>
        <v>1.0208050983140928</v>
      </c>
      <c r="AH11">
        <f t="shared" si="23"/>
        <v>1.0187242753235464</v>
      </c>
      <c r="AI11">
        <f t="shared" si="23"/>
        <v>0.97885366220197356</v>
      </c>
      <c r="AJ11">
        <f t="shared" si="23"/>
        <v>0.94427544630749305</v>
      </c>
      <c r="AK11">
        <f t="shared" si="23"/>
        <v>0.94536424037117739</v>
      </c>
      <c r="AL11">
        <f t="shared" si="23"/>
        <v>1.0289530400801421</v>
      </c>
      <c r="AM11">
        <f t="shared" si="23"/>
        <v>0.93732444635312151</v>
      </c>
      <c r="AN11"/>
      <c r="AO11">
        <f t="shared" si="23"/>
        <v>1.0091866271498497</v>
      </c>
      <c r="AP11"/>
      <c r="AQ11"/>
      <c r="AR11">
        <f t="shared" si="23"/>
        <v>0.97495264421195671</v>
      </c>
      <c r="AS11">
        <f t="shared" si="23"/>
        <v>1.0258455143306975</v>
      </c>
      <c r="AT11"/>
      <c r="AU11">
        <f t="shared" si="23"/>
        <v>0.98129182828469064</v>
      </c>
      <c r="AV11">
        <f t="shared" si="23"/>
        <v>0.98756637974723949</v>
      </c>
      <c r="AW11">
        <f t="shared" si="23"/>
        <v>0.88083763122671821</v>
      </c>
      <c r="AX11"/>
      <c r="AY11">
        <f t="shared" si="23"/>
        <v>0.9700770257585829</v>
      </c>
      <c r="BA11">
        <f t="shared" si="18"/>
        <v>0.98911406588240358</v>
      </c>
      <c r="BB11">
        <f t="shared" si="19"/>
        <v>1.1466731382537764E-2</v>
      </c>
      <c r="BC11">
        <f t="shared" si="20"/>
        <v>4.7278544670788035E-2</v>
      </c>
    </row>
    <row r="12" spans="2:55" x14ac:dyDescent="0.25">
      <c r="AK12"/>
      <c r="AP12" s="1"/>
      <c r="AQ12" s="1"/>
      <c r="BB12" t="e">
        <f t="shared" si="19"/>
        <v>#DIV/0!</v>
      </c>
      <c r="BC12" t="e">
        <f t="shared" ref="BC12:BC22" si="24">STDEVA(Z12:AY12)</f>
        <v>#DIV/0!</v>
      </c>
    </row>
    <row r="13" spans="2:55" x14ac:dyDescent="0.25">
      <c r="B13" s="2">
        <v>4.3551835915422998E-8</v>
      </c>
      <c r="C13">
        <v>9.0229150373488665E-8</v>
      </c>
      <c r="D13" s="2">
        <v>1.278433501283871E-7</v>
      </c>
      <c r="E13">
        <v>2.1568826014117803E-7</v>
      </c>
      <c r="F13">
        <v>3.7064382922835648E-6</v>
      </c>
      <c r="G13">
        <v>2.3019674699753523E-6</v>
      </c>
      <c r="H13">
        <v>1.2240616342751309E-6</v>
      </c>
      <c r="I13">
        <v>7.477597137039993E-7</v>
      </c>
      <c r="J13">
        <v>3.7090379919391125E-5</v>
      </c>
      <c r="K13">
        <v>1.3909479093854316E-5</v>
      </c>
      <c r="L13">
        <v>3.8046458939788863E-5</v>
      </c>
      <c r="M13">
        <v>4.4649110350292176E-5</v>
      </c>
      <c r="N13" s="2">
        <v>1.3383260011323728E-7</v>
      </c>
      <c r="O13">
        <v>9.7688996447686804E-8</v>
      </c>
      <c r="P13" s="2">
        <v>1.6557237358938437E-7</v>
      </c>
      <c r="Q13" s="2">
        <v>2.5771237233129796E-7</v>
      </c>
      <c r="R13">
        <v>7.2817783802747726E-8</v>
      </c>
      <c r="S13">
        <v>1.9819890439976007E-7</v>
      </c>
      <c r="T13" s="2">
        <v>1.2191731002531014E-7</v>
      </c>
      <c r="U13">
        <v>1.3079170457785949E-7</v>
      </c>
      <c r="V13">
        <v>2.4385735741816461E-7</v>
      </c>
      <c r="W13">
        <v>2.7709029382094741E-7</v>
      </c>
      <c r="X13">
        <v>1.0992062016157433E-7</v>
      </c>
      <c r="Y13">
        <v>4.3598356569418684E-7</v>
      </c>
      <c r="AC13">
        <f t="shared" si="1"/>
        <v>1.3716393978115204</v>
      </c>
      <c r="AE13">
        <f t="shared" ref="AE13:AE42" si="25">E13/1.69140207617602E-07</f>
        <v>1.2752039457632303</v>
      </c>
      <c r="AF13">
        <f t="shared" ref="AF12:AF42" si="26">F13/3.07449226966128E-06</f>
        <v>1.2055448403166442</v>
      </c>
      <c r="AG13">
        <f t="shared" ref="AG13:AG26" si="27">G13/0.0000018561254364613</f>
        <v>1.2402003791101799</v>
      </c>
      <c r="AH13">
        <f t="shared" ref="AH12:AH42" si="28">H13/8.65837250785262E-07</f>
        <v>1.4137317759948318</v>
      </c>
      <c r="AI13">
        <f t="shared" ref="AI13:AI42" si="29">I13/5.18577564889711E-07</f>
        <v>1.4419438177257624</v>
      </c>
      <c r="AJ13">
        <f t="shared" ref="AJ13:AJ42" si="30">J13/0.0000174907371501831</f>
        <v>2.1205727123400773</v>
      </c>
      <c r="AK13">
        <f t="shared" ref="AK13" si="31">K13/0.0000193159464743076</f>
        <v>0.72010341881799589</v>
      </c>
      <c r="AL13">
        <f t="shared" ref="AL12:AL13" si="32">L13/0.0000196131288703327</f>
        <v>1.9398464768841075</v>
      </c>
      <c r="AM13">
        <f t="shared" ref="AM13:AM42" si="33">M13/0.0000228277845053526</f>
        <v>1.9559108042141788</v>
      </c>
      <c r="AO13" s="1">
        <f t="shared" ref="AO13" si="34">O13/1.25968476538674E-07</f>
        <v>0.77550351589506583</v>
      </c>
      <c r="AP13" s="1"/>
      <c r="AQ13" s="1"/>
      <c r="AR13">
        <f t="shared" ref="AR12:AR42" si="35">R13/8.98638550239639E-08</f>
        <v>0.81031226384990362</v>
      </c>
      <c r="AS13">
        <f t="shared" ref="AS12:AS42" si="36">S13/1.17902715146556E-07</f>
        <v>1.6810376601878414</v>
      </c>
      <c r="AU13">
        <f t="shared" ref="AU13:AU42" si="37">U13/1.14699261644091E-07</f>
        <v>1.1403011902875448</v>
      </c>
      <c r="AV13">
        <f t="shared" ref="AV12:AV42" si="38">V13/2.27014879783383E-07</f>
        <v>1.0741910735140034</v>
      </c>
      <c r="AW13">
        <f t="shared" ref="AW12:AW42" si="39">W13/2.25349694460419E-07</f>
        <v>1.2296013734760856</v>
      </c>
      <c r="AY13">
        <f t="shared" ref="AY13" si="40">Y13/0.0000003615360810727</f>
        <v>1.2059199303167654</v>
      </c>
      <c r="BA13">
        <f t="shared" ref="BA13:BA42" si="41">AVERAGEA(Z13:AY13)</f>
        <v>1.3295037986179847</v>
      </c>
      <c r="BB13">
        <f t="shared" si="19"/>
        <v>9.8446622371591283E-2</v>
      </c>
      <c r="BC13">
        <f t="shared" si="24"/>
        <v>0.40590582252336543</v>
      </c>
    </row>
    <row r="14" spans="2:55" x14ac:dyDescent="0.25">
      <c r="B14" s="2">
        <v>1.1554948287084699E-7</v>
      </c>
      <c r="C14">
        <v>1.968473952729255E-7</v>
      </c>
      <c r="D14" s="2">
        <v>5.2664518079836853E-8</v>
      </c>
      <c r="E14">
        <v>2.0158222469035536E-7</v>
      </c>
      <c r="F14">
        <v>3.8509169826284051E-6</v>
      </c>
      <c r="G14">
        <v>2.1131709218025208E-6</v>
      </c>
      <c r="H14">
        <v>8.8361230154987425E-7</v>
      </c>
      <c r="I14">
        <v>7.2401599027216434E-7</v>
      </c>
      <c r="J14">
        <v>1.436360071238596E-5</v>
      </c>
      <c r="K14">
        <v>1.4325028132589068E-5</v>
      </c>
      <c r="L14">
        <v>1.8646538592292927E-5</v>
      </c>
      <c r="M14">
        <v>2.3248885554494336E-5</v>
      </c>
      <c r="N14" s="2">
        <v>2.3729353415546939E-7</v>
      </c>
      <c r="O14">
        <v>1.4371164525073254E-7</v>
      </c>
      <c r="P14" s="2">
        <v>1.9160142983309925E-7</v>
      </c>
      <c r="Q14" s="2">
        <v>2.6458246793481521E-7</v>
      </c>
      <c r="R14">
        <v>9.5952600531745702E-8</v>
      </c>
      <c r="S14">
        <v>2.2964820800552843E-7</v>
      </c>
      <c r="T14" s="2">
        <v>1.8545711100159679E-7</v>
      </c>
      <c r="U14">
        <v>1.314381279371446E-7</v>
      </c>
      <c r="V14">
        <v>3.047598511329852E-7</v>
      </c>
      <c r="W14">
        <v>3.7292193155735731E-7</v>
      </c>
      <c r="X14">
        <v>2.158421921194531E-7</v>
      </c>
      <c r="Y14">
        <v>5.4581556696575717E-7</v>
      </c>
      <c r="AC14">
        <f t="shared" si="1"/>
        <v>2.9924214247312135</v>
      </c>
      <c r="AE14">
        <f t="shared" si="25"/>
        <v>1.1918054703237646</v>
      </c>
      <c r="AF14">
        <f t="shared" si="26"/>
        <v>1.2525375394918994</v>
      </c>
      <c r="AG14">
        <f t="shared" si="27"/>
        <v>1.1384849753642068</v>
      </c>
      <c r="AH14">
        <f t="shared" si="28"/>
        <v>1.0205293208954587</v>
      </c>
      <c r="AI14">
        <f t="shared" si="29"/>
        <v>1.3961575650233637</v>
      </c>
      <c r="AJ14">
        <f t="shared" si="30"/>
        <v>0.82121185568417265</v>
      </c>
      <c r="AK14">
        <f t="shared" ref="AK14:AK42" si="42">K14/0.0000193159464743076</f>
        <v>0.74161668192873598</v>
      </c>
      <c r="AL14">
        <f t="shared" ref="AL14:AL42" si="43">L14/0.0000196131288703327</f>
        <v>0.95071718110709702</v>
      </c>
      <c r="AM14">
        <f t="shared" si="33"/>
        <v>1.0184468645672995</v>
      </c>
      <c r="AO14" s="1">
        <f t="shared" ref="AO14:AO20" si="44">O14/1.25968476538674E-07</f>
        <v>1.1408540390389745</v>
      </c>
      <c r="AQ14" s="1"/>
      <c r="AR14">
        <f t="shared" si="35"/>
        <v>1.0677552226772167</v>
      </c>
      <c r="AS14">
        <f t="shared" si="36"/>
        <v>1.9477770950403475</v>
      </c>
      <c r="AU14">
        <f t="shared" si="37"/>
        <v>1.1459370012772523</v>
      </c>
      <c r="AV14">
        <f t="shared" si="38"/>
        <v>1.3424664119981309</v>
      </c>
      <c r="AW14">
        <f t="shared" si="39"/>
        <v>1.6548588292976731</v>
      </c>
      <c r="AY14">
        <f t="shared" ref="AY14:AY42" si="45">Y14/0.0000003615360810727</f>
        <v>1.5097125723836151</v>
      </c>
      <c r="BA14">
        <f t="shared" si="41"/>
        <v>1.3137229441664955</v>
      </c>
      <c r="BB14">
        <f t="shared" si="19"/>
        <v>0.12754913559305781</v>
      </c>
      <c r="BC14">
        <f t="shared" si="24"/>
        <v>0.52589855850640643</v>
      </c>
    </row>
    <row r="15" spans="2:55" x14ac:dyDescent="0.25">
      <c r="B15" s="2">
        <v>8.1854523159563541E-8</v>
      </c>
      <c r="C15">
        <v>1.2643613445106894E-7</v>
      </c>
      <c r="D15" s="2">
        <v>7.1249814936891198E-8</v>
      </c>
      <c r="E15">
        <v>2.2542599253938533E-7</v>
      </c>
      <c r="F15">
        <v>3.9551669033244252E-6</v>
      </c>
      <c r="G15">
        <v>2.2970743884798139E-6</v>
      </c>
      <c r="H15">
        <v>1.03059460343502E-6</v>
      </c>
      <c r="I15">
        <v>6.030495569575578E-7</v>
      </c>
      <c r="J15">
        <v>1.4255700079957023E-5</v>
      </c>
      <c r="K15">
        <v>2.4775779820629396E-5</v>
      </c>
      <c r="L15">
        <v>2.6427147531649098E-5</v>
      </c>
      <c r="M15">
        <v>2.2690597688779235E-5</v>
      </c>
      <c r="N15" s="2">
        <v>2.745010760918376E-7</v>
      </c>
      <c r="O15">
        <v>2.3869688448030502E-7</v>
      </c>
      <c r="P15" s="2">
        <v>2.5759806021596887E-7</v>
      </c>
      <c r="Q15" s="2">
        <v>1.6467711816403607E-7</v>
      </c>
      <c r="R15">
        <v>8.7705302576068789E-8</v>
      </c>
      <c r="S15">
        <v>1.2176428754173685E-7</v>
      </c>
      <c r="T15" s="2">
        <v>1.0162329999729991E-7</v>
      </c>
      <c r="U15">
        <v>9.9879116532974876E-8</v>
      </c>
      <c r="V15">
        <v>2.8060912882210687E-7</v>
      </c>
      <c r="W15">
        <v>2.4536166165489703E-7</v>
      </c>
      <c r="X15">
        <v>2.1859887056052685E-7</v>
      </c>
      <c r="Y15">
        <v>3.8188591133803129E-7</v>
      </c>
      <c r="AC15">
        <f t="shared" si="1"/>
        <v>1.92204828043063</v>
      </c>
      <c r="AE15">
        <f t="shared" si="25"/>
        <v>1.3327759006246236</v>
      </c>
      <c r="AF15">
        <f t="shared" si="26"/>
        <v>1.2864455514666719</v>
      </c>
      <c r="AG15">
        <f t="shared" si="27"/>
        <v>1.2375641987101811</v>
      </c>
      <c r="AH15">
        <f t="shared" si="28"/>
        <v>1.1902867455752604</v>
      </c>
      <c r="AI15">
        <f t="shared" si="29"/>
        <v>1.162891721098293</v>
      </c>
      <c r="AJ15">
        <f t="shared" si="30"/>
        <v>0.81504283996445459</v>
      </c>
      <c r="AK15">
        <f t="shared" si="42"/>
        <v>1.282659374397418</v>
      </c>
      <c r="AL15">
        <f t="shared" si="43"/>
        <v>1.3474212965389449</v>
      </c>
      <c r="AM15">
        <f t="shared" si="33"/>
        <v>0.99399035782288914</v>
      </c>
      <c r="AO15" s="1">
        <f t="shared" si="44"/>
        <v>1.8948937943773725</v>
      </c>
      <c r="AP15" s="1"/>
      <c r="AQ15" s="1"/>
      <c r="AR15">
        <f t="shared" si="35"/>
        <v>0.97597974794961229</v>
      </c>
      <c r="AS15">
        <f t="shared" si="36"/>
        <v>1.0327521922661478</v>
      </c>
      <c r="AU15">
        <f t="shared" si="37"/>
        <v>0.87079127713042592</v>
      </c>
      <c r="AV15">
        <f t="shared" si="38"/>
        <v>1.2360825382453491</v>
      </c>
      <c r="AW15">
        <f t="shared" si="39"/>
        <v>1.0888040573669071</v>
      </c>
      <c r="AY15">
        <f t="shared" si="45"/>
        <v>1.0562871351732088</v>
      </c>
      <c r="BA15">
        <f t="shared" si="41"/>
        <v>1.219218647596376</v>
      </c>
      <c r="BB15">
        <f t="shared" si="19"/>
        <v>7.3414353826351905E-2</v>
      </c>
      <c r="BC15">
        <f t="shared" si="24"/>
        <v>0.30269513526251696</v>
      </c>
    </row>
    <row r="16" spans="2:55" x14ac:dyDescent="0.25">
      <c r="B16" s="2">
        <v>1.7442289390601218E-7</v>
      </c>
      <c r="C16">
        <v>8.3489794633351266E-8</v>
      </c>
      <c r="D16" s="2">
        <v>6.7923338065156713E-8</v>
      </c>
      <c r="E16">
        <v>2.3728534870315343E-7</v>
      </c>
      <c r="F16">
        <v>4.4319749576970935E-6</v>
      </c>
      <c r="G16">
        <v>2.3301836336031556E-6</v>
      </c>
      <c r="H16">
        <v>1.0993189789587632E-6</v>
      </c>
      <c r="I16">
        <v>5.4210795497056097E-7</v>
      </c>
      <c r="J16">
        <v>1.5941628589644097E-5</v>
      </c>
      <c r="K16">
        <v>2.2137564883450978E-5</v>
      </c>
      <c r="L16">
        <v>1.9469494873192161E-5</v>
      </c>
      <c r="M16">
        <v>2.6670377337723039E-5</v>
      </c>
      <c r="N16" s="2">
        <v>6.3616653278586455E-8</v>
      </c>
      <c r="O16">
        <v>1.8242189980810508E-7</v>
      </c>
      <c r="P16" s="2">
        <v>1.1233987606829032E-7</v>
      </c>
      <c r="Q16" s="2">
        <v>2.0393645172589459E-7</v>
      </c>
      <c r="R16">
        <v>1.2877808330813423E-7</v>
      </c>
      <c r="S16">
        <v>1.3513920293917181E-7</v>
      </c>
      <c r="T16" s="2">
        <v>1.7666752682998776E-7</v>
      </c>
      <c r="U16">
        <v>1.7346337699564174E-7</v>
      </c>
      <c r="V16">
        <v>2.5195549824275076E-7</v>
      </c>
      <c r="W16">
        <v>2.6920315576717257E-7</v>
      </c>
      <c r="X16">
        <v>1.8684022506931797E-7</v>
      </c>
      <c r="Y16">
        <v>3.6191522667650133E-7</v>
      </c>
      <c r="AC16">
        <f t="shared" si="1"/>
        <v>1.2691895153647079</v>
      </c>
      <c r="AE16">
        <f t="shared" si="25"/>
        <v>1.402891435723056</v>
      </c>
      <c r="AF16">
        <f t="shared" si="26"/>
        <v>1.4415306883127628</v>
      </c>
      <c r="AG16">
        <f t="shared" si="27"/>
        <v>1.2554020260859347</v>
      </c>
      <c r="AH16">
        <f t="shared" si="28"/>
        <v>1.2696600636687176</v>
      </c>
      <c r="AI16">
        <f t="shared" si="29"/>
        <v>1.045374870943085</v>
      </c>
      <c r="AJ16">
        <f t="shared" si="30"/>
        <v>0.91143263161308297</v>
      </c>
      <c r="AK16">
        <f t="shared" si="42"/>
        <v>1.1460771499287623</v>
      </c>
      <c r="AL16">
        <f t="shared" si="43"/>
        <v>0.9926766403213817</v>
      </c>
      <c r="AM16">
        <f t="shared" si="33"/>
        <v>1.1683296437054345</v>
      </c>
      <c r="AO16" s="1">
        <f t="shared" si="44"/>
        <v>1.4481551640588359</v>
      </c>
      <c r="AP16" s="1"/>
      <c r="AQ16" s="1"/>
      <c r="AR16">
        <f t="shared" si="35"/>
        <v>1.4330353763901305</v>
      </c>
      <c r="AS16">
        <f t="shared" si="36"/>
        <v>1.1461924585128547</v>
      </c>
      <c r="AU16">
        <f t="shared" si="37"/>
        <v>1.5123321153879294</v>
      </c>
      <c r="AV16">
        <f t="shared" si="38"/>
        <v>1.1098633643890041</v>
      </c>
      <c r="AW16">
        <f t="shared" si="39"/>
        <v>1.194601822788165</v>
      </c>
      <c r="AY16">
        <f t="shared" si="45"/>
        <v>1.0010487075112293</v>
      </c>
      <c r="BA16">
        <f t="shared" si="41"/>
        <v>1.2204584514532397</v>
      </c>
      <c r="BB16">
        <f t="shared" si="19"/>
        <v>4.3859650302594401E-2</v>
      </c>
      <c r="BC16">
        <f t="shared" si="24"/>
        <v>0.18083797090025031</v>
      </c>
    </row>
    <row r="17" spans="2:55" x14ac:dyDescent="0.25">
      <c r="B17" s="2">
        <v>1.1147858458571136E-7</v>
      </c>
      <c r="C17">
        <v>8.2067117546102963E-8</v>
      </c>
      <c r="D17" s="2">
        <v>8.2266979006817564E-8</v>
      </c>
      <c r="E17">
        <v>2.697265699680429E-7</v>
      </c>
      <c r="F17">
        <v>4.21049480792135E-6</v>
      </c>
      <c r="G17">
        <v>2.555585524532944E-6</v>
      </c>
      <c r="H17">
        <v>1.1553638614714146E-6</v>
      </c>
      <c r="I17">
        <v>4.9789377953857183E-7</v>
      </c>
      <c r="J17">
        <v>2.5208979423041455E-5</v>
      </c>
      <c r="K17">
        <v>2.2118387278169394E-5</v>
      </c>
      <c r="L17">
        <v>2.1353984266170301E-5</v>
      </c>
      <c r="M17">
        <v>3.7929308746242896E-5</v>
      </c>
      <c r="N17" s="2">
        <v>2.0863308236584999E-7</v>
      </c>
      <c r="O17">
        <v>1.6214772813327727E-7</v>
      </c>
      <c r="P17" s="2">
        <v>1.7470665625296533E-7</v>
      </c>
      <c r="Q17" s="2">
        <v>2.8956583264516667E-7</v>
      </c>
      <c r="R17">
        <v>1.2001464710920118E-7</v>
      </c>
      <c r="S17">
        <v>9.4755023383186199E-8</v>
      </c>
      <c r="T17" s="2">
        <v>1.6316062101395801E-7</v>
      </c>
      <c r="U17">
        <v>1.3897943063057028E-7</v>
      </c>
      <c r="V17">
        <v>3.767454472836107E-7</v>
      </c>
      <c r="W17">
        <v>3.6608980735763907E-7</v>
      </c>
      <c r="X17">
        <v>1.6905323718674481E-7</v>
      </c>
      <c r="Y17">
        <v>4.0836675907485187E-7</v>
      </c>
      <c r="AC17">
        <f t="shared" si="1"/>
        <v>1.2475623590060809</v>
      </c>
      <c r="AE17">
        <f t="shared" si="25"/>
        <v>1.5946922010279778</v>
      </c>
      <c r="AF17">
        <f t="shared" si="26"/>
        <v>1.3694927287572021</v>
      </c>
      <c r="AG17">
        <f t="shared" si="27"/>
        <v>1.3768388032034966</v>
      </c>
      <c r="AH17">
        <f t="shared" si="28"/>
        <v>1.3343891827518042</v>
      </c>
      <c r="AI17">
        <f t="shared" si="29"/>
        <v>0.9601143845173129</v>
      </c>
      <c r="AJ17">
        <f t="shared" si="30"/>
        <v>1.4412759854879851</v>
      </c>
      <c r="AK17">
        <f t="shared" si="42"/>
        <v>1.145084311948646</v>
      </c>
      <c r="AL17">
        <f t="shared" si="43"/>
        <v>1.0887596980240548</v>
      </c>
      <c r="AM17">
        <f t="shared" si="33"/>
        <v>1.6615413877483085</v>
      </c>
      <c r="AO17" s="1">
        <f t="shared" si="44"/>
        <v>1.2872087730893194</v>
      </c>
      <c r="AP17" s="1"/>
      <c r="AQ17" s="1"/>
      <c r="AR17">
        <f t="shared" si="35"/>
        <v>1.335516343887061</v>
      </c>
      <c r="AS17">
        <f t="shared" si="36"/>
        <v>0.80367125782814541</v>
      </c>
      <c r="AU17">
        <f t="shared" si="37"/>
        <v>1.2116854863618918</v>
      </c>
      <c r="AV17">
        <f t="shared" si="38"/>
        <v>1.6595627900827479</v>
      </c>
      <c r="AW17">
        <f t="shared" si="39"/>
        <v>1.6245409528253878</v>
      </c>
      <c r="AY17">
        <f t="shared" si="45"/>
        <v>1.1295325154358102</v>
      </c>
      <c r="BA17">
        <f t="shared" si="41"/>
        <v>1.3100864212931311</v>
      </c>
      <c r="BB17">
        <f t="shared" si="19"/>
        <v>5.9217709174863319E-2</v>
      </c>
      <c r="BC17">
        <f t="shared" si="24"/>
        <v>0.24416086983506949</v>
      </c>
    </row>
    <row r="18" spans="2:55" x14ac:dyDescent="0.25">
      <c r="B18" s="2">
        <v>7.2273451223736629E-8</v>
      </c>
      <c r="C18">
        <v>1.3889848560211249E-7</v>
      </c>
      <c r="D18" s="2">
        <v>7.2045168053591624E-8</v>
      </c>
      <c r="E18">
        <v>1.7369166016578674E-7</v>
      </c>
      <c r="F18">
        <v>3.9716178434900939E-6</v>
      </c>
      <c r="G18">
        <v>2.4832843337208033E-6</v>
      </c>
      <c r="H18">
        <v>1.063312083715573E-6</v>
      </c>
      <c r="I18">
        <v>5.1694223657250404E-7</v>
      </c>
      <c r="J18">
        <v>1.8526778148952872E-5</v>
      </c>
      <c r="K18">
        <v>2.8272723284317181E-5</v>
      </c>
      <c r="L18">
        <v>2.8093691071262583E-5</v>
      </c>
      <c r="M18">
        <v>2.3540054826298729E-5</v>
      </c>
      <c r="N18" s="2">
        <v>1.3367571227718145E-7</v>
      </c>
      <c r="O18">
        <v>2.0961306290701032E-7</v>
      </c>
      <c r="P18" s="2">
        <v>1.6452167983516119E-7</v>
      </c>
      <c r="Q18" s="2">
        <v>2.4699909317860147E-7</v>
      </c>
      <c r="R18">
        <v>8.8635488282307051E-8</v>
      </c>
      <c r="S18">
        <v>1.5983277990017086E-7</v>
      </c>
      <c r="T18" s="2">
        <v>1.0818314422067488E-7</v>
      </c>
      <c r="U18">
        <v>1.7541151464683935E-7</v>
      </c>
      <c r="V18">
        <v>2.4705877876840532E-7</v>
      </c>
      <c r="W18">
        <v>2.7399346436141059E-7</v>
      </c>
      <c r="X18">
        <v>1.7711136024445295E-7</v>
      </c>
      <c r="Y18">
        <v>3.869602096528979E-7</v>
      </c>
      <c r="AC18">
        <f t="shared" si="1"/>
        <v>2.1114976075868306</v>
      </c>
      <c r="AE18">
        <f t="shared" si="25"/>
        <v>1.0269093470576482</v>
      </c>
      <c r="AF18">
        <f t="shared" si="26"/>
        <v>1.2917963342050136</v>
      </c>
      <c r="AG18">
        <f t="shared" si="27"/>
        <v>1.3378860528171959</v>
      </c>
      <c r="AH18">
        <f t="shared" si="28"/>
        <v>1.2280738473093105</v>
      </c>
      <c r="AI18">
        <f t="shared" si="29"/>
        <v>0.99684651163504379</v>
      </c>
      <c r="AJ18">
        <f t="shared" si="30"/>
        <v>1.0592336955197412</v>
      </c>
      <c r="AK18">
        <f t="shared" si="42"/>
        <v>1.4636985726753338</v>
      </c>
      <c r="AL18">
        <f t="shared" si="43"/>
        <v>1.432392111273882</v>
      </c>
      <c r="AM18">
        <f t="shared" si="33"/>
        <v>1.0312019031360278</v>
      </c>
      <c r="AO18" s="1">
        <f t="shared" si="44"/>
        <v>1.6640120502104851</v>
      </c>
      <c r="AP18" s="1"/>
      <c r="AQ18" s="1"/>
      <c r="AR18">
        <f t="shared" si="35"/>
        <v>0.98633080295376507</v>
      </c>
      <c r="AS18">
        <f t="shared" si="36"/>
        <v>1.3556327324735036</v>
      </c>
      <c r="AU18">
        <f t="shared" si="37"/>
        <v>1.5293168598690461</v>
      </c>
      <c r="AV18">
        <f t="shared" si="38"/>
        <v>1.0882933268697987</v>
      </c>
      <c r="AW18">
        <f t="shared" si="39"/>
        <v>1.2158590452827773</v>
      </c>
      <c r="AY18">
        <f t="shared" si="45"/>
        <v>1.0703225207972684</v>
      </c>
      <c r="BA18">
        <f t="shared" si="41"/>
        <v>1.2876060777454512</v>
      </c>
      <c r="BB18">
        <f t="shared" si="19"/>
        <v>7.1610794991278093E-2</v>
      </c>
      <c r="BC18">
        <f t="shared" si="24"/>
        <v>0.29525887168349169</v>
      </c>
    </row>
    <row r="19" spans="2:55" x14ac:dyDescent="0.25">
      <c r="B19" s="2">
        <v>5.729680196964182E-8</v>
      </c>
      <c r="C19">
        <v>1.0093935998156667E-7</v>
      </c>
      <c r="D19" s="2">
        <v>7.7930735642439686E-8</v>
      </c>
      <c r="E19">
        <v>2.1626874513458461E-7</v>
      </c>
      <c r="F19">
        <v>4.1060848161578178E-6</v>
      </c>
      <c r="G19">
        <v>2.2646054276265204E-6</v>
      </c>
      <c r="H19">
        <v>1.107502612285316E-6</v>
      </c>
      <c r="I19">
        <v>6.5262065618298948E-7</v>
      </c>
      <c r="J19">
        <v>2.1149118765606545E-5</v>
      </c>
      <c r="K19">
        <v>2.0705912902485579E-5</v>
      </c>
      <c r="L19">
        <v>2.1115465642651543E-5</v>
      </c>
      <c r="M19">
        <v>2.9821960197295994E-5</v>
      </c>
      <c r="N19" s="2">
        <v>1.5612795323249884E-7</v>
      </c>
      <c r="O19">
        <v>1.1668329591429938E-7</v>
      </c>
      <c r="P19" s="2">
        <v>2.6441648515174165E-7</v>
      </c>
      <c r="Q19" s="2">
        <v>1.8963123693538364E-7</v>
      </c>
      <c r="R19">
        <v>1.3978115021018311E-7</v>
      </c>
      <c r="S19">
        <v>1.4205716070136987E-7</v>
      </c>
      <c r="T19" s="2">
        <v>2.0463994587771595E-7</v>
      </c>
      <c r="U19">
        <v>1.7069908153644064E-7</v>
      </c>
      <c r="V19">
        <v>3.5522771213436499E-7</v>
      </c>
      <c r="W19">
        <v>2.2784661268815398E-7</v>
      </c>
      <c r="X19">
        <v>2.7096211852040142E-7</v>
      </c>
      <c r="Y19">
        <v>5.1519600674510002E-7</v>
      </c>
      <c r="AC19">
        <f t="shared" si="1"/>
        <v>1.5344531381210567</v>
      </c>
      <c r="AE19">
        <f t="shared" si="25"/>
        <v>1.2786359209368621</v>
      </c>
      <c r="AF19">
        <f t="shared" si="26"/>
        <v>1.3355326525541042</v>
      </c>
      <c r="AG19">
        <f t="shared" si="27"/>
        <v>1.2200713287696692</v>
      </c>
      <c r="AH19">
        <f t="shared" si="28"/>
        <v>1.2791117629564657</v>
      </c>
      <c r="AI19">
        <f t="shared" si="29"/>
        <v>1.2584822413630372</v>
      </c>
      <c r="AJ19">
        <f t="shared" si="30"/>
        <v>1.2091610881811892</v>
      </c>
      <c r="AK19">
        <f t="shared" si="42"/>
        <v>1.0719595299162168</v>
      </c>
      <c r="AL19">
        <f t="shared" si="43"/>
        <v>1.0765985265406233</v>
      </c>
      <c r="AM19">
        <f t="shared" si="33"/>
        <v>1.3063887207408769</v>
      </c>
      <c r="AO19" s="1">
        <f t="shared" si="44"/>
        <v>0.92628964897004251</v>
      </c>
      <c r="AP19" s="1"/>
      <c r="AQ19" s="1"/>
      <c r="AR19">
        <f t="shared" si="35"/>
        <v>1.5554768952757236</v>
      </c>
      <c r="AS19">
        <f t="shared" si="36"/>
        <v>1.2048675938021385</v>
      </c>
      <c r="AU19">
        <f t="shared" si="37"/>
        <v>1.4882317382836843</v>
      </c>
      <c r="AV19">
        <f t="shared" si="38"/>
        <v>1.5647772184507127</v>
      </c>
      <c r="AW19">
        <f t="shared" si="39"/>
        <v>1.0110801935352682</v>
      </c>
      <c r="AY19">
        <f t="shared" si="45"/>
        <v>1.4250196141322367</v>
      </c>
      <c r="BA19">
        <f t="shared" si="41"/>
        <v>1.2791845772076416</v>
      </c>
      <c r="BB19">
        <f t="shared" si="19"/>
        <v>4.6443121277205929E-2</v>
      </c>
      <c r="BC19">
        <f t="shared" si="24"/>
        <v>0.19148989460929103</v>
      </c>
    </row>
    <row r="20" spans="2:55" x14ac:dyDescent="0.25">
      <c r="B20" s="2">
        <v>1.2111172509321477E-7</v>
      </c>
      <c r="C20">
        <v>1.1895234308667568E-7</v>
      </c>
      <c r="D20" s="2">
        <v>9.876293916022405E-8</v>
      </c>
      <c r="E20">
        <v>1.6576768757659011E-7</v>
      </c>
      <c r="F20">
        <v>3.5197226679883897E-6</v>
      </c>
      <c r="G20">
        <v>2.1872911020182073E-6</v>
      </c>
      <c r="H20">
        <v>1.0152434697374701E-6</v>
      </c>
      <c r="I20">
        <v>5.1854112825822085E-7</v>
      </c>
      <c r="J20">
        <v>2.4547756765969098E-5</v>
      </c>
      <c r="K20">
        <v>3.0634866561740637E-5</v>
      </c>
      <c r="L20">
        <v>3.2291685784002766E-5</v>
      </c>
      <c r="M20">
        <v>3.3272914151893929E-5</v>
      </c>
      <c r="N20" s="2">
        <v>1.7981801647692919E-7</v>
      </c>
      <c r="O20">
        <v>9.8760665423469618E-8</v>
      </c>
      <c r="P20" s="2">
        <v>1.2536270332930144E-7</v>
      </c>
      <c r="Q20" s="2">
        <v>2.8374415705911815E-7</v>
      </c>
      <c r="R20">
        <v>8.8831939137890004E-8</v>
      </c>
      <c r="S20">
        <v>1.6157446225406602E-7</v>
      </c>
      <c r="T20" s="2">
        <v>1.0231178748654202E-7</v>
      </c>
      <c r="U20">
        <v>1.8147363789466908E-7</v>
      </c>
      <c r="V20">
        <v>3.774475771933794E-7</v>
      </c>
      <c r="W20">
        <v>3.3464803550486977E-7</v>
      </c>
      <c r="X20">
        <v>1.218581928696949E-7</v>
      </c>
      <c r="Y20">
        <v>4.6100899453449529E-7</v>
      </c>
      <c r="AC20">
        <f t="shared" si="1"/>
        <v>1.8082816868418299</v>
      </c>
      <c r="AE20">
        <f t="shared" si="25"/>
        <v>0.98006080228636938</v>
      </c>
      <c r="AF20">
        <f t="shared" si="26"/>
        <v>1.1448142845310068</v>
      </c>
      <c r="AG20">
        <f t="shared" si="27"/>
        <v>1.1784177184642619</v>
      </c>
      <c r="AH20">
        <f t="shared" si="28"/>
        <v>1.1725569312439559</v>
      </c>
      <c r="AI20">
        <f t="shared" si="29"/>
        <v>0.99992973735472346</v>
      </c>
      <c r="AJ20">
        <f t="shared" si="30"/>
        <v>1.4034718236968144</v>
      </c>
      <c r="AK20">
        <f t="shared" si="42"/>
        <v>1.5859883750707471</v>
      </c>
      <c r="AL20">
        <f t="shared" si="43"/>
        <v>1.6464321423415498</v>
      </c>
      <c r="AM20">
        <f t="shared" si="33"/>
        <v>1.4575621275946504</v>
      </c>
      <c r="AO20" s="1">
        <f t="shared" si="44"/>
        <v>0.78401095367021267</v>
      </c>
      <c r="AP20" s="1"/>
      <c r="AQ20" s="1"/>
      <c r="AR20">
        <f t="shared" si="35"/>
        <v>0.98851689719077018</v>
      </c>
      <c r="AS20">
        <f t="shared" si="36"/>
        <v>1.3704049313302493</v>
      </c>
      <c r="AU20">
        <f t="shared" si="37"/>
        <v>1.5821691900491683</v>
      </c>
      <c r="AV20">
        <f t="shared" si="38"/>
        <v>1.6626556706482802</v>
      </c>
      <c r="AW20">
        <f t="shared" si="39"/>
        <v>1.4850165930162742</v>
      </c>
      <c r="AY20">
        <f t="shared" si="45"/>
        <v>1.2751396573383573</v>
      </c>
      <c r="BA20">
        <f t="shared" si="41"/>
        <v>1.325025266039366</v>
      </c>
      <c r="BB20">
        <f t="shared" si="19"/>
        <v>7.0365680651530718E-2</v>
      </c>
      <c r="BC20">
        <f t="shared" si="24"/>
        <v>0.29012513374474208</v>
      </c>
    </row>
    <row r="21" spans="2:55" x14ac:dyDescent="0.25">
      <c r="B21" s="2">
        <v>6.7684709392779041E-8</v>
      </c>
      <c r="C21">
        <v>8.8663000497035682E-8</v>
      </c>
      <c r="D21" s="2">
        <v>5.1122697186656296E-8</v>
      </c>
      <c r="E21">
        <v>1.993903424590826E-7</v>
      </c>
      <c r="F21">
        <v>4.1496823541820049E-6</v>
      </c>
      <c r="G21">
        <v>2.2926178644411266E-6</v>
      </c>
      <c r="H21">
        <v>1.0755975381471217E-6</v>
      </c>
      <c r="I21">
        <v>5.4569318308494985E-7</v>
      </c>
      <c r="J21">
        <v>2.1186113372095861E-5</v>
      </c>
      <c r="K21">
        <v>3.6251978599466383E-5</v>
      </c>
      <c r="L21">
        <v>3.7813286326127127E-5</v>
      </c>
      <c r="M21">
        <v>2.7104510081699118E-5</v>
      </c>
      <c r="N21" s="2">
        <v>1.6587728168815374E-7</v>
      </c>
      <c r="O21">
        <v>2.5474491849308833E-7</v>
      </c>
      <c r="P21" s="2">
        <v>9.9472799774957821E-8</v>
      </c>
      <c r="Q21" s="2">
        <v>2.1670530259143561E-7</v>
      </c>
      <c r="R21">
        <v>9.9093085736967623E-8</v>
      </c>
      <c r="S21">
        <v>1.8487935449229553E-7</v>
      </c>
      <c r="T21" s="2">
        <v>1.4703016404382652E-7</v>
      </c>
      <c r="U21">
        <v>1.6552075976505876E-7</v>
      </c>
      <c r="V21">
        <v>2.7817441150546074E-7</v>
      </c>
      <c r="W21">
        <v>3.6839992390014231E-7</v>
      </c>
      <c r="X21">
        <v>3.2342154554498848E-7</v>
      </c>
      <c r="Y21">
        <v>4.9090522225014865E-7</v>
      </c>
      <c r="AC21">
        <f t="shared" si="1"/>
        <v>1.3478312065060669</v>
      </c>
      <c r="AE21">
        <f t="shared" si="25"/>
        <v>1.1788465041373908</v>
      </c>
      <c r="AF21">
        <f t="shared" si="26"/>
        <v>1.3497130551052514</v>
      </c>
      <c r="AG21">
        <f t="shared" si="27"/>
        <v>1.2351632165614834</v>
      </c>
      <c r="AH21">
        <f t="shared" si="28"/>
        <v>1.2422629508855387</v>
      </c>
      <c r="AI21">
        <f t="shared" si="29"/>
        <v>1.0522884521643463</v>
      </c>
      <c r="AJ21">
        <f t="shared" si="30"/>
        <v>1.2112761852277951</v>
      </c>
      <c r="AK21">
        <f t="shared" si="42"/>
        <v>1.8767901768461426</v>
      </c>
      <c r="AL21">
        <f t="shared" si="43"/>
        <v>1.9279578784252231</v>
      </c>
      <c r="AM21">
        <f t="shared" si="33"/>
        <v>1.1873473781629453</v>
      </c>
      <c r="AP21" s="1"/>
      <c r="AQ21" s="1"/>
      <c r="AR21">
        <f t="shared" si="35"/>
        <v>1.1027023680493404</v>
      </c>
      <c r="AS21">
        <f t="shared" si="36"/>
        <v>1.5680669801580558</v>
      </c>
      <c r="AU21">
        <f t="shared" si="37"/>
        <v>1.4430847887989517</v>
      </c>
      <c r="AV21">
        <f t="shared" si="38"/>
        <v>1.2253576143153877</v>
      </c>
      <c r="AW21">
        <f t="shared" si="39"/>
        <v>1.6347922049872095</v>
      </c>
      <c r="AY21">
        <f t="shared" si="45"/>
        <v>1.3578318954877266</v>
      </c>
      <c r="BA21">
        <f t="shared" si="41"/>
        <v>1.3713320534886788</v>
      </c>
      <c r="BB21">
        <f t="shared" si="19"/>
        <v>6.2833906938872169E-2</v>
      </c>
      <c r="BC21">
        <f t="shared" si="24"/>
        <v>0.25907083517920038</v>
      </c>
    </row>
    <row r="22" spans="2:55" x14ac:dyDescent="0.25">
      <c r="B22" s="2">
        <v>4.9268237489741296E-8</v>
      </c>
      <c r="C22">
        <v>1.0244434633932542E-7</v>
      </c>
      <c r="D22" s="2">
        <v>9.7201109383604489E-8</v>
      </c>
      <c r="E22">
        <v>1.8398804968455806E-7</v>
      </c>
      <c r="F22">
        <v>3.3837422961369157E-6</v>
      </c>
      <c r="G22">
        <v>1.9027938833460212E-6</v>
      </c>
      <c r="H22">
        <v>1.0941585060209036E-6</v>
      </c>
      <c r="I22">
        <v>4.834455467062071E-7</v>
      </c>
      <c r="J22">
        <v>3.2171090424526483E-5</v>
      </c>
      <c r="K22">
        <v>2.060694714600686E-5</v>
      </c>
      <c r="L22">
        <v>2.1623831344186328E-5</v>
      </c>
      <c r="M22">
        <v>4.4157859520055354E-5</v>
      </c>
      <c r="N22" s="2">
        <v>2.5507688405923545E-7</v>
      </c>
      <c r="O22">
        <v>1.0340045264456421E-7</v>
      </c>
      <c r="P22" s="2">
        <v>2.5598546926630661E-7</v>
      </c>
      <c r="Q22" s="2">
        <v>2.858255356841255E-7</v>
      </c>
      <c r="R22">
        <v>1.0515185522308457E-7</v>
      </c>
      <c r="S22">
        <v>2.1768528313259594E-7</v>
      </c>
      <c r="T22" s="2">
        <v>1.4890247257426381E-7</v>
      </c>
      <c r="U22">
        <v>1.4843772078165784E-7</v>
      </c>
      <c r="V22">
        <v>3.3661490306258202E-7</v>
      </c>
      <c r="W22">
        <v>2.5215649657184258E-7</v>
      </c>
      <c r="X22">
        <v>1.6782269085524604E-7</v>
      </c>
      <c r="Y22">
        <v>3.5312041291035712E-7</v>
      </c>
      <c r="AC22">
        <f t="shared" si="1"/>
        <v>1.5573315379832513</v>
      </c>
      <c r="AE22">
        <f t="shared" si="25"/>
        <v>1.0877842251472494</v>
      </c>
      <c r="AF22">
        <f t="shared" si="26"/>
        <v>1.1005857225686588</v>
      </c>
      <c r="AG22">
        <f t="shared" si="27"/>
        <v>1.0251429380622543</v>
      </c>
      <c r="AH22">
        <f t="shared" si="28"/>
        <v>1.2636999678964702</v>
      </c>
      <c r="AI22">
        <f t="shared" si="29"/>
        <v>0.93225310819033269</v>
      </c>
      <c r="AJ22">
        <f t="shared" si="30"/>
        <v>1.8393215876661726</v>
      </c>
      <c r="AK22">
        <f t="shared" si="42"/>
        <v>1.0668360037866349</v>
      </c>
      <c r="AL22">
        <f t="shared" si="43"/>
        <v>1.1025181900933241</v>
      </c>
      <c r="AM22">
        <f t="shared" si="33"/>
        <v>1.9343909396770997</v>
      </c>
      <c r="AO22" s="1">
        <f t="shared" ref="AO22:AO42" si="46">O22/1.25968476538674E-07</f>
        <v>0.82084387686326343</v>
      </c>
      <c r="AP22" s="1"/>
      <c r="AQ22" s="1"/>
      <c r="AR22">
        <f t="shared" si="35"/>
        <v>1.1701240192182254</v>
      </c>
      <c r="AS22">
        <f t="shared" si="36"/>
        <v>1.8463127236892529</v>
      </c>
      <c r="AU22">
        <f t="shared" si="37"/>
        <v>1.2941471344624385</v>
      </c>
      <c r="AV22">
        <f t="shared" si="38"/>
        <v>1.4827878392102714</v>
      </c>
      <c r="AW22">
        <f t="shared" si="39"/>
        <v>1.1189564608712261</v>
      </c>
      <c r="AY22">
        <f t="shared" si="45"/>
        <v>0.97672246671100416</v>
      </c>
      <c r="BA22">
        <f t="shared" si="41"/>
        <v>1.2717505142410075</v>
      </c>
      <c r="BB22">
        <f t="shared" si="19"/>
        <v>8.2513084913436854E-2</v>
      </c>
      <c r="BC22">
        <f t="shared" si="24"/>
        <v>0.34021016459365921</v>
      </c>
    </row>
    <row r="23" spans="2:55" x14ac:dyDescent="0.25">
      <c r="B23" s="2">
        <v>9.9441422207746655E-8</v>
      </c>
      <c r="C23">
        <v>7.3223503704866744E-8</v>
      </c>
      <c r="D23" s="2">
        <v>1.2144880656705936E-7</v>
      </c>
      <c r="E23">
        <v>2.1810046746395528E-7</v>
      </c>
      <c r="F23">
        <v>3.5440389183349907E-6</v>
      </c>
      <c r="G23">
        <v>2.2453168639913201E-6</v>
      </c>
      <c r="H23">
        <v>9.4208007794804871E-7</v>
      </c>
      <c r="I23">
        <v>4.2832289182115346E-7</v>
      </c>
      <c r="J23">
        <v>3.397528053028509E-5</v>
      </c>
      <c r="K23">
        <v>3.29396098095458E-5</v>
      </c>
      <c r="L23">
        <v>3.484288026811555E-5</v>
      </c>
      <c r="M23">
        <v>4.5391177991405129E-5</v>
      </c>
      <c r="N23" s="2">
        <v>1.8247590105602285E-7</v>
      </c>
      <c r="O23">
        <v>1.7828642739914358E-7</v>
      </c>
      <c r="P23" s="2">
        <v>1.0209612355538411E-7</v>
      </c>
      <c r="Q23" s="2">
        <v>2.4427572498098016E-7</v>
      </c>
      <c r="R23">
        <v>9.3006747192703187E-8</v>
      </c>
      <c r="S23">
        <v>1.1284100764896721E-7</v>
      </c>
      <c r="T23" s="2">
        <v>1.1362499208189547E-7</v>
      </c>
      <c r="U23">
        <v>1.6320473150699399E-7</v>
      </c>
      <c r="V23">
        <v>2.9934471967862919E-7</v>
      </c>
      <c r="W23">
        <v>3.2199022825807333E-7</v>
      </c>
      <c r="X23">
        <v>1.4366833056556061E-7</v>
      </c>
      <c r="Y23">
        <v>4.5896740630269051E-7</v>
      </c>
      <c r="AC23">
        <f t="shared" si="1"/>
        <v>1.1131241080255529</v>
      </c>
      <c r="AE23">
        <f t="shared" si="25"/>
        <v>1.2894655300237323</v>
      </c>
      <c r="AF23">
        <f t="shared" si="26"/>
        <v>1.1527233141247875</v>
      </c>
      <c r="AG23">
        <f t="shared" si="27"/>
        <v>1.20967948603302</v>
      </c>
      <c r="AH23">
        <f t="shared" si="28"/>
        <v>1.0880567648176827</v>
      </c>
      <c r="AI23">
        <f t="shared" si="29"/>
        <v>0.82595723536988608</v>
      </c>
      <c r="AJ23">
        <f t="shared" si="30"/>
        <v>1.9424727636438941</v>
      </c>
      <c r="AK23">
        <f t="shared" si="42"/>
        <v>1.7053065379612238</v>
      </c>
      <c r="AL23">
        <f t="shared" si="43"/>
        <v>1.7765079961728976</v>
      </c>
      <c r="AM23">
        <f t="shared" si="33"/>
        <v>1.9884180166832188</v>
      </c>
      <c r="AO23" s="1">
        <f t="shared" si="46"/>
        <v>1.4153257409952662</v>
      </c>
      <c r="AP23" s="1"/>
      <c r="AQ23" s="1"/>
      <c r="AR23">
        <f t="shared" si="35"/>
        <v>1.0349739299287926</v>
      </c>
      <c r="AS23">
        <f t="shared" si="36"/>
        <v>0.95706877919395694</v>
      </c>
      <c r="AU23">
        <f t="shared" si="37"/>
        <v>1.4228926077433199</v>
      </c>
      <c r="AV23">
        <f t="shared" si="38"/>
        <v>1.318612770952561</v>
      </c>
      <c r="AW23">
        <f t="shared" si="39"/>
        <v>1.4288469706118396</v>
      </c>
      <c r="AY23">
        <f t="shared" si="45"/>
        <v>1.2694926739840342</v>
      </c>
      <c r="BA23">
        <f t="shared" si="41"/>
        <v>1.3493485427215097</v>
      </c>
      <c r="BB23">
        <f t="shared" si="19"/>
        <v>8.1467792788930987E-2</v>
      </c>
      <c r="BC23">
        <f>STDEVA(AB23:AY23)</f>
        <v>0.33590031475469523</v>
      </c>
    </row>
    <row r="24" spans="2:55" x14ac:dyDescent="0.25">
      <c r="B24" s="2">
        <v>4.4118678488302976E-8</v>
      </c>
      <c r="C24">
        <v>9.34733179747127E-8</v>
      </c>
      <c r="D24" s="2">
        <v>8.4753992268815637E-8</v>
      </c>
      <c r="E24">
        <v>1.8378705135546625E-7</v>
      </c>
      <c r="F24">
        <v>3.6346027627587318E-6</v>
      </c>
      <c r="G24">
        <v>2.0662118913605809E-6</v>
      </c>
      <c r="H24">
        <v>1.0665316949598491E-6</v>
      </c>
      <c r="I24">
        <v>5.0861308409366757E-7</v>
      </c>
      <c r="J24">
        <v>1.9067882021772675E-5</v>
      </c>
      <c r="K24">
        <v>3.4996202884940431E-5</v>
      </c>
      <c r="L24">
        <v>3.3835247450042516E-5</v>
      </c>
      <c r="M24">
        <v>2.7421985578257591E-5</v>
      </c>
      <c r="N24" s="2">
        <v>1.9859180611092597E-7</v>
      </c>
      <c r="O24">
        <v>2.6066072678077035E-7</v>
      </c>
      <c r="P24" s="2">
        <v>1.5489149518543854E-7</v>
      </c>
      <c r="Q24" s="2">
        <v>2.4681594368303195E-7</v>
      </c>
      <c r="R24">
        <v>1.0183111953665502E-7</v>
      </c>
      <c r="S24">
        <v>1.9472827261779457E-7</v>
      </c>
      <c r="T24" s="2">
        <v>1.5914247342152521E-7</v>
      </c>
      <c r="U24">
        <v>1.062967385223601E-7</v>
      </c>
      <c r="V24">
        <v>2.6525231078267097E-7</v>
      </c>
      <c r="W24">
        <v>2.9260081646498293E-7</v>
      </c>
      <c r="X24">
        <v>2.9483317121048458E-7</v>
      </c>
      <c r="Y24">
        <v>4.5326805775403045E-7</v>
      </c>
      <c r="AE24">
        <f t="shared" si="25"/>
        <v>1.0865958718164657</v>
      </c>
      <c r="AF24">
        <f t="shared" si="26"/>
        <v>1.1821798345777463</v>
      </c>
      <c r="AG24">
        <f t="shared" si="27"/>
        <v>1.1131854834659292</v>
      </c>
      <c r="AH24">
        <f t="shared" si="28"/>
        <v>1.2317923420279844</v>
      </c>
      <c r="AI24">
        <f t="shared" si="29"/>
        <v>0.98078497514993213</v>
      </c>
      <c r="AJ24">
        <f t="shared" si="30"/>
        <v>1.0901702917405667</v>
      </c>
      <c r="AK24">
        <f t="shared" si="42"/>
        <v>1.8117777936219357</v>
      </c>
      <c r="AL24">
        <f t="shared" si="43"/>
        <v>1.7251325718469399</v>
      </c>
      <c r="AM24">
        <f t="shared" si="33"/>
        <v>1.2012547942104392</v>
      </c>
      <c r="AO24" s="1">
        <f t="shared" si="46"/>
        <v>2.0692536255349885</v>
      </c>
      <c r="AP24" s="1"/>
      <c r="AQ24" s="1"/>
      <c r="AR24">
        <f t="shared" si="35"/>
        <v>1.1331710564775996</v>
      </c>
      <c r="AS24">
        <f t="shared" si="36"/>
        <v>1.6516012576618146</v>
      </c>
      <c r="AU24">
        <f t="shared" si="37"/>
        <v>0.92674300600291815</v>
      </c>
      <c r="AV24">
        <f t="shared" si="38"/>
        <v>1.168435791679268</v>
      </c>
      <c r="AW24">
        <f t="shared" si="39"/>
        <v>1.2984300562980178</v>
      </c>
      <c r="AY24">
        <f t="shared" si="45"/>
        <v>1.253728414627818</v>
      </c>
      <c r="BA24">
        <f t="shared" si="41"/>
        <v>1.3077648229212728</v>
      </c>
      <c r="BB24">
        <f t="shared" si="19"/>
        <v>7.9170247922646694E-2</v>
      </c>
      <c r="BC24">
        <f>STDEVA(AB24:AY24)</f>
        <v>0.32642729459140951</v>
      </c>
    </row>
    <row r="25" spans="2:55" x14ac:dyDescent="0.25">
      <c r="B25" s="2">
        <v>9.711675375001505E-8</v>
      </c>
      <c r="C25">
        <v>8.6583781921945047E-8</v>
      </c>
      <c r="D25" s="2">
        <v>1.4669603842776269E-7</v>
      </c>
      <c r="E25">
        <v>2.0230208974680863E-7</v>
      </c>
      <c r="F25">
        <v>3.4070471883751452E-6</v>
      </c>
      <c r="G25">
        <v>2.0675870473496616E-6</v>
      </c>
      <c r="H25">
        <v>1.135747879743576E-6</v>
      </c>
      <c r="I25">
        <v>5.7209399528801441E-7</v>
      </c>
      <c r="J25">
        <v>2.8913742426084355E-5</v>
      </c>
      <c r="K25">
        <v>3.2699732400942594E-5</v>
      </c>
      <c r="L25">
        <v>3.3523567253723741E-5</v>
      </c>
      <c r="M25">
        <v>3.3499316486995667E-5</v>
      </c>
      <c r="N25" s="2">
        <v>1.9190338207408786E-7</v>
      </c>
      <c r="O25">
        <v>1.8152968550566584E-7</v>
      </c>
      <c r="P25" s="2">
        <v>2.1474261302500963E-7</v>
      </c>
      <c r="Q25" s="2">
        <v>3.5378707252675667E-7</v>
      </c>
      <c r="R25">
        <v>7.5055595516460016E-8</v>
      </c>
      <c r="S25">
        <v>1.6955164028331637E-7</v>
      </c>
      <c r="T25" s="2">
        <v>9.9934823083458468E-8</v>
      </c>
      <c r="U25">
        <v>1.7693673726171255E-7</v>
      </c>
      <c r="V25">
        <v>2.8022077458444983E-7</v>
      </c>
      <c r="W25">
        <v>2.2472522687166929E-7</v>
      </c>
      <c r="X25">
        <v>2.2862514015287161E-7</v>
      </c>
      <c r="Y25">
        <v>3.6745768738910556E-7</v>
      </c>
      <c r="AC25">
        <f>C24/6.57819763105749E-08</f>
        <v>1.4209563655156743</v>
      </c>
      <c r="AE25">
        <f t="shared" si="25"/>
        <v>1.1960614959405758</v>
      </c>
      <c r="AF25">
        <f t="shared" si="26"/>
        <v>1.1081658009016568</v>
      </c>
      <c r="AG25">
        <f t="shared" si="27"/>
        <v>1.1139263579575274</v>
      </c>
      <c r="AH25">
        <f t="shared" si="28"/>
        <v>1.3117336759460527</v>
      </c>
      <c r="AI25">
        <f t="shared" si="29"/>
        <v>1.103198506880422</v>
      </c>
      <c r="AJ25">
        <f t="shared" si="30"/>
        <v>1.6530888422722467</v>
      </c>
      <c r="AK25">
        <f t="shared" si="42"/>
        <v>1.6928879174746601</v>
      </c>
      <c r="AL25">
        <f t="shared" si="43"/>
        <v>1.7092411657189646</v>
      </c>
      <c r="AM25">
        <f t="shared" si="33"/>
        <v>1.4674799685068358</v>
      </c>
      <c r="AO25" s="1">
        <f t="shared" si="46"/>
        <v>1.4410723261381493</v>
      </c>
      <c r="AP25" s="1"/>
      <c r="AQ25" s="1"/>
      <c r="AR25">
        <f t="shared" si="35"/>
        <v>0.83521450861912183</v>
      </c>
      <c r="AS25">
        <f t="shared" si="36"/>
        <v>1.4380639162767328</v>
      </c>
      <c r="AU25">
        <f t="shared" si="37"/>
        <v>1.542614439931993</v>
      </c>
      <c r="AV25">
        <f t="shared" si="38"/>
        <v>1.2343718387615636</v>
      </c>
      <c r="AW25">
        <f t="shared" si="39"/>
        <v>0.99722889533866499</v>
      </c>
      <c r="AY25">
        <f t="shared" si="45"/>
        <v>1.0163790189317641</v>
      </c>
      <c r="BA25">
        <f t="shared" si="41"/>
        <v>1.310687355359565</v>
      </c>
      <c r="BB25">
        <f t="shared" si="19"/>
        <v>6.3553281581880242E-2</v>
      </c>
      <c r="BC25">
        <f>STDEVA(AB25:AY25)</f>
        <v>0.26203689281671366</v>
      </c>
    </row>
    <row r="26" spans="2:55" x14ac:dyDescent="0.25">
      <c r="B26" s="2">
        <v>1.7495585780125111E-7</v>
      </c>
      <c r="C26">
        <v>6.1477749113691971E-8</v>
      </c>
      <c r="D26" s="2">
        <v>9.1363972387625836E-8</v>
      </c>
      <c r="E26">
        <v>2.839952912836452E-7</v>
      </c>
      <c r="F26">
        <v>3.417037078179419E-6</v>
      </c>
      <c r="G26">
        <v>2.4455948732793331E-6</v>
      </c>
      <c r="H26">
        <v>1.2042219168506563E-6</v>
      </c>
      <c r="I26">
        <v>6.9968700699973851E-7</v>
      </c>
      <c r="J26">
        <v>3.0982155294623226E-5</v>
      </c>
      <c r="K26">
        <v>2.8825154004152864E-5</v>
      </c>
      <c r="L26">
        <v>2.6622979930834845E-5</v>
      </c>
      <c r="M26">
        <v>3.6582230677595362E-5</v>
      </c>
      <c r="N26" s="2">
        <v>4.1651583160273731E-7</v>
      </c>
      <c r="O26">
        <v>1.1722386261681095E-7</v>
      </c>
      <c r="P26" s="2">
        <v>1.4857505448162556E-7</v>
      </c>
      <c r="Q26" s="2">
        <v>3.6369601730257273E-7</v>
      </c>
      <c r="R26">
        <v>1.4093711797613651E-7</v>
      </c>
      <c r="S26">
        <v>1.1941529010073282E-7</v>
      </c>
      <c r="T26" s="2">
        <v>1.1099109542556107E-7</v>
      </c>
      <c r="U26">
        <v>1.6581316231167875E-7</v>
      </c>
      <c r="V26">
        <v>2.3985012376215309E-7</v>
      </c>
      <c r="W26">
        <v>2.9592411010526121E-7</v>
      </c>
      <c r="X26">
        <v>2.0255379240552429E-7</v>
      </c>
      <c r="Y26">
        <v>4.8244328354485333E-7</v>
      </c>
      <c r="AC26">
        <f>C25/6.57819763105749E-08</f>
        <v>1.3162234821459158</v>
      </c>
      <c r="AE26">
        <f t="shared" si="25"/>
        <v>1.6790525167481851</v>
      </c>
      <c r="AF26">
        <f t="shared" si="26"/>
        <v>1.1114150820603226</v>
      </c>
      <c r="AG26">
        <f t="shared" si="27"/>
        <v>1.3175806037882094</v>
      </c>
      <c r="AH26">
        <f t="shared" si="28"/>
        <v>1.3908178653187997</v>
      </c>
      <c r="AI26">
        <f t="shared" si="29"/>
        <v>1.349242725432106</v>
      </c>
      <c r="AJ26">
        <f t="shared" si="30"/>
        <v>1.7713464577620102</v>
      </c>
      <c r="AK26">
        <f t="shared" si="42"/>
        <v>1.4922982957368198</v>
      </c>
      <c r="AL26">
        <f t="shared" si="43"/>
        <v>1.3574060572816313</v>
      </c>
      <c r="AM26">
        <f t="shared" si="33"/>
        <v>1.602530927564068</v>
      </c>
      <c r="AO26" s="1">
        <f t="shared" si="46"/>
        <v>0.93058093451516544</v>
      </c>
      <c r="AP26" s="1"/>
      <c r="AQ26" s="1"/>
      <c r="AR26">
        <f t="shared" si="35"/>
        <v>1.5683404405314343</v>
      </c>
      <c r="AS26">
        <f t="shared" si="36"/>
        <v>1.0128290086644456</v>
      </c>
      <c r="AU26">
        <f t="shared" si="37"/>
        <v>1.4456340863482884</v>
      </c>
      <c r="AV26">
        <f t="shared" si="38"/>
        <v>1.0565392188874025</v>
      </c>
      <c r="AW26">
        <f t="shared" si="39"/>
        <v>1.3131773300772684</v>
      </c>
      <c r="AY26">
        <f t="shared" si="45"/>
        <v>1.334426379003208</v>
      </c>
      <c r="BA26">
        <f t="shared" si="41"/>
        <v>1.3558494948156048</v>
      </c>
      <c r="BB26">
        <f t="shared" si="19"/>
        <v>5.6367239794618156E-2</v>
      </c>
      <c r="BC26">
        <f t="shared" ref="BC26:BC42" si="47">STDEVA(Z26:AY26)</f>
        <v>0.23240808349772979</v>
      </c>
    </row>
    <row r="27" spans="2:55" x14ac:dyDescent="0.25">
      <c r="B27" s="2">
        <v>6.5821495809359476E-8</v>
      </c>
      <c r="C27">
        <v>8.6495901996386237E-8</v>
      </c>
      <c r="D27" s="2">
        <v>1.278349373023957E-7</v>
      </c>
      <c r="E27">
        <v>2.2339963834383525E-7</v>
      </c>
      <c r="F27">
        <v>3.416003892198205E-6</v>
      </c>
      <c r="G27">
        <v>2.3047177819535136E-6</v>
      </c>
      <c r="H27">
        <v>1.0887961252592504E-6</v>
      </c>
      <c r="I27">
        <v>5.0190737965749577E-7</v>
      </c>
      <c r="J27">
        <v>3.0011533453944139E-5</v>
      </c>
      <c r="K27">
        <v>3.1930285331327468E-5</v>
      </c>
      <c r="L27">
        <v>3.3084470487665385E-5</v>
      </c>
      <c r="M27">
        <v>3.7490593967959285E-5</v>
      </c>
      <c r="N27" s="2">
        <v>3.5329867387190461E-7</v>
      </c>
      <c r="O27">
        <v>2.2082076611695811E-7</v>
      </c>
      <c r="P27" s="2">
        <v>2.3594111553393304E-7</v>
      </c>
      <c r="Q27" s="2">
        <v>3.6884739529341459E-7</v>
      </c>
      <c r="R27">
        <v>1.4398028724826872E-7</v>
      </c>
      <c r="S27">
        <v>1.9861545297317207E-7</v>
      </c>
      <c r="T27" s="2">
        <v>1.3073531590634957E-7</v>
      </c>
      <c r="U27">
        <v>1.732933014864102E-7</v>
      </c>
      <c r="V27">
        <v>3.2798925531096756E-7</v>
      </c>
      <c r="W27">
        <v>2.15570253203623E-7</v>
      </c>
      <c r="X27">
        <v>2.0537527234409936E-7</v>
      </c>
      <c r="Y27">
        <v>4.4865464587928727E-7</v>
      </c>
      <c r="AC27">
        <f>C26/6.57819763105749E-08</f>
        <v>0.93456829000452213</v>
      </c>
      <c r="AE27">
        <f t="shared" si="25"/>
        <v>1.3207955783577185</v>
      </c>
      <c r="AF27">
        <f t="shared" si="26"/>
        <v>1.1110790311320411</v>
      </c>
      <c r="AG27">
        <f t="shared" ref="AG27:AG42" si="48">G27/0.0000018561254364613</f>
        <v>1.2416821280933763</v>
      </c>
      <c r="AH27">
        <f t="shared" si="28"/>
        <v>1.2575066783876279</v>
      </c>
      <c r="AI27">
        <f t="shared" si="29"/>
        <v>0.96785401768053614</v>
      </c>
      <c r="AJ27">
        <f t="shared" si="30"/>
        <v>1.7158529795658137</v>
      </c>
      <c r="AK27">
        <f t="shared" si="42"/>
        <v>1.6530531068616476</v>
      </c>
      <c r="AL27">
        <f t="shared" si="43"/>
        <v>1.686853265809606</v>
      </c>
      <c r="AM27">
        <f t="shared" si="33"/>
        <v>1.6423229314771473</v>
      </c>
      <c r="AO27" s="1">
        <f t="shared" si="46"/>
        <v>1.7529843353242682</v>
      </c>
      <c r="AP27" s="1"/>
      <c r="AQ27" s="1"/>
      <c r="AR27">
        <f t="shared" si="35"/>
        <v>1.6022046595917083</v>
      </c>
      <c r="AS27">
        <f t="shared" si="36"/>
        <v>1.6845706456063216</v>
      </c>
      <c r="AU27">
        <f t="shared" si="37"/>
        <v>1.5108493202348161</v>
      </c>
      <c r="AV27">
        <f t="shared" si="38"/>
        <v>1.4447918815891454</v>
      </c>
      <c r="AW27">
        <f t="shared" si="39"/>
        <v>0.95660326373988636</v>
      </c>
      <c r="AY27">
        <f t="shared" si="45"/>
        <v>1.2409678296785789</v>
      </c>
      <c r="BA27">
        <f t="shared" si="41"/>
        <v>1.3955611731255742</v>
      </c>
      <c r="BB27">
        <f t="shared" si="19"/>
        <v>6.9811050458496685E-2</v>
      </c>
      <c r="BC27">
        <f t="shared" si="47"/>
        <v>0.28783833487570604</v>
      </c>
    </row>
    <row r="28" spans="2:55" x14ac:dyDescent="0.25">
      <c r="B28" s="2">
        <v>1.2553118722280487E-7</v>
      </c>
      <c r="C28">
        <v>7.9617620940553024E-8</v>
      </c>
      <c r="D28" s="2">
        <v>5.3238693453749875E-8</v>
      </c>
      <c r="E28">
        <v>1.8982268557010684E-7</v>
      </c>
      <c r="F28">
        <v>4.0318409446626902E-6</v>
      </c>
      <c r="G28">
        <v>2.3171378416009247E-6</v>
      </c>
      <c r="H28">
        <v>1.1804004316218197E-6</v>
      </c>
      <c r="I28">
        <v>6.4614732764312066E-7</v>
      </c>
      <c r="J28">
        <v>2.6677251298679039E-5</v>
      </c>
      <c r="K28">
        <v>3.0986189813120291E-5</v>
      </c>
      <c r="L28">
        <v>2.7724161554942839E-5</v>
      </c>
      <c r="M28">
        <v>3.5704815672943369E-5</v>
      </c>
      <c r="N28" s="2">
        <v>2.8015574571327306E-7</v>
      </c>
      <c r="O28">
        <v>1.6003468772396445E-7</v>
      </c>
      <c r="P28" s="2">
        <v>2.1935693439445458E-7</v>
      </c>
      <c r="Q28" s="2">
        <v>3.4917820812552236E-7</v>
      </c>
      <c r="R28">
        <v>1.001076981310689E-7</v>
      </c>
      <c r="S28">
        <v>1.8324135453440249E-7</v>
      </c>
      <c r="T28" s="2">
        <v>1.4923625712981448E-7</v>
      </c>
      <c r="U28">
        <v>1.4879424270475283E-7</v>
      </c>
      <c r="V28">
        <v>3.6525830182654317E-7</v>
      </c>
      <c r="W28">
        <v>3.4656113712117076E-7</v>
      </c>
      <c r="X28">
        <v>3.1632873742637457E-7</v>
      </c>
      <c r="Y28">
        <v>5.1135612011421472E-7</v>
      </c>
      <c r="AC28">
        <f>C27/6.57819763105749E-08</f>
        <v>1.3148875550350625</v>
      </c>
      <c r="AE28">
        <f t="shared" si="25"/>
        <v>1.1222800790174297</v>
      </c>
      <c r="AF28">
        <f t="shared" si="26"/>
        <v>1.3113843168344939</v>
      </c>
      <c r="AG28">
        <f t="shared" si="48"/>
        <v>1.2483735183428897</v>
      </c>
      <c r="AH28">
        <f t="shared" si="28"/>
        <v>1.3633052060895601</v>
      </c>
      <c r="AI28">
        <f t="shared" si="29"/>
        <v>1.2459993863802046</v>
      </c>
      <c r="AJ28">
        <f t="shared" si="30"/>
        <v>1.5252216684532232</v>
      </c>
      <c r="AK28">
        <f t="shared" si="42"/>
        <v>1.6041766244452706</v>
      </c>
      <c r="AL28">
        <f t="shared" si="43"/>
        <v>1.4135511849350608</v>
      </c>
      <c r="AM28">
        <f t="shared" si="33"/>
        <v>1.5640946524868147</v>
      </c>
      <c r="AO28" s="1">
        <f t="shared" si="46"/>
        <v>1.2704344143975708</v>
      </c>
      <c r="AP28" s="1"/>
      <c r="AQ28" s="1"/>
      <c r="AR28">
        <f t="shared" si="35"/>
        <v>1.1139929185585604</v>
      </c>
      <c r="AS28">
        <f t="shared" si="36"/>
        <v>1.5541741706849495</v>
      </c>
      <c r="AU28">
        <f t="shared" si="37"/>
        <v>1.2972554537138847</v>
      </c>
      <c r="AV28">
        <f t="shared" si="38"/>
        <v>1.6089619419443857</v>
      </c>
      <c r="AW28">
        <f t="shared" si="39"/>
        <v>1.5378815487235624</v>
      </c>
      <c r="AY28">
        <f t="shared" si="45"/>
        <v>1.4143985811789224</v>
      </c>
      <c r="BA28">
        <f t="shared" si="41"/>
        <v>1.3829631306601082</v>
      </c>
      <c r="BB28">
        <f t="shared" si="19"/>
        <v>3.9089855351528292E-2</v>
      </c>
      <c r="BC28">
        <f t="shared" si="47"/>
        <v>0.16117160250446691</v>
      </c>
    </row>
    <row r="29" spans="2:55" x14ac:dyDescent="0.25">
      <c r="B29" s="2">
        <v>9.7177689895033836E-8</v>
      </c>
      <c r="C29">
        <v>1.2776490621035919E-7</v>
      </c>
      <c r="D29" s="2">
        <v>1.1692509360727854E-7</v>
      </c>
      <c r="E29">
        <v>1.6695958038326353E-7</v>
      </c>
      <c r="F29">
        <v>3.3539618016220629E-6</v>
      </c>
      <c r="G29">
        <v>1.8521968740969896E-6</v>
      </c>
      <c r="H29">
        <v>1.0163603292312473E-6</v>
      </c>
      <c r="I29">
        <v>5.2225732360966504E-7</v>
      </c>
      <c r="J29">
        <v>2.9077356884954497E-5</v>
      </c>
      <c r="K29">
        <v>3.0885163141647354E-5</v>
      </c>
      <c r="L29">
        <v>3.3920456189662218E-5</v>
      </c>
      <c r="M29">
        <v>3.5918361390940845E-5</v>
      </c>
      <c r="N29" s="2">
        <v>2.9287016900525487E-7</v>
      </c>
      <c r="O29">
        <v>2.1983123588142917E-7</v>
      </c>
      <c r="P29" s="2">
        <v>2.5605368136893958E-7</v>
      </c>
      <c r="Q29" s="2">
        <v>2.8208341973368078E-7</v>
      </c>
      <c r="R29">
        <v>1.0975357866982449E-7</v>
      </c>
      <c r="S29">
        <v>2.0664128896896727E-7</v>
      </c>
      <c r="T29" s="2">
        <v>1.1768952390411869E-7</v>
      </c>
      <c r="U29">
        <v>1.7839920474216342E-7</v>
      </c>
      <c r="V29">
        <v>2.279871296195779E-7</v>
      </c>
      <c r="W29">
        <v>3.4355798561591655E-7</v>
      </c>
      <c r="X29">
        <v>3.3790456654969603E-7</v>
      </c>
      <c r="Y29">
        <v>5.1826827984768897E-7</v>
      </c>
      <c r="AC29">
        <f>C28/6.57819763105749E-08</f>
        <v>1.2103257671167587</v>
      </c>
      <c r="AE29">
        <f t="shared" si="25"/>
        <v>0.98710757622298473</v>
      </c>
      <c r="AF29">
        <f t="shared" si="26"/>
        <v>1.0908994095443187</v>
      </c>
      <c r="AG29">
        <f t="shared" si="48"/>
        <v>0.99788346073646828</v>
      </c>
      <c r="AH29">
        <f t="shared" si="28"/>
        <v>1.1738468497508856</v>
      </c>
      <c r="AI29">
        <f t="shared" si="29"/>
        <v>1.0070958694881769</v>
      </c>
      <c r="AJ29">
        <f t="shared" si="30"/>
        <v>1.6624431912322293</v>
      </c>
      <c r="AK29">
        <f t="shared" si="42"/>
        <v>1.5989464033112808</v>
      </c>
      <c r="AL29">
        <f t="shared" si="43"/>
        <v>1.7294770464171647</v>
      </c>
      <c r="AM29">
        <f t="shared" si="33"/>
        <v>1.5734492930104014</v>
      </c>
      <c r="AO29" s="1">
        <f t="shared" si="46"/>
        <v>1.7451289554489295</v>
      </c>
      <c r="AP29" s="1"/>
      <c r="AQ29" s="1"/>
      <c r="AR29">
        <f t="shared" si="35"/>
        <v>1.2213317427853125</v>
      </c>
      <c r="AS29">
        <f t="shared" si="36"/>
        <v>1.7526423264477584</v>
      </c>
      <c r="AU29">
        <f t="shared" si="37"/>
        <v>1.5553648923715986</v>
      </c>
      <c r="AV29">
        <f t="shared" si="38"/>
        <v>1.0042827581924261</v>
      </c>
      <c r="AW29">
        <f t="shared" si="39"/>
        <v>1.5245549209131941</v>
      </c>
      <c r="AY29">
        <f t="shared" si="45"/>
        <v>1.433517446750971</v>
      </c>
      <c r="BA29">
        <f t="shared" si="41"/>
        <v>1.3687234064553451</v>
      </c>
      <c r="BB29">
        <f t="shared" si="19"/>
        <v>7.1033416793988446E-2</v>
      </c>
      <c r="BC29">
        <f t="shared" si="47"/>
        <v>0.29287828039013775</v>
      </c>
    </row>
    <row r="30" spans="2:55" x14ac:dyDescent="0.25">
      <c r="B30" s="2">
        <v>1.4722445484949276E-7</v>
      </c>
      <c r="C30">
        <v>1.1739894034690224E-7</v>
      </c>
      <c r="D30" s="2">
        <v>1.5007785236775817E-7</v>
      </c>
      <c r="E30">
        <v>2.2612101702179643E-7</v>
      </c>
      <c r="F30">
        <v>3.6134370020590723E-6</v>
      </c>
      <c r="G30">
        <v>2.1101295715197921E-6</v>
      </c>
      <c r="H30">
        <v>1.0307585398550145E-6</v>
      </c>
      <c r="I30">
        <v>5.2860559662804008E-7</v>
      </c>
      <c r="J30">
        <v>2.0182211301289499E-5</v>
      </c>
      <c r="K30">
        <v>3.07390873786062E-5</v>
      </c>
      <c r="L30">
        <v>3.2321549952030182E-5</v>
      </c>
      <c r="M30">
        <v>3.6270113923819736E-5</v>
      </c>
      <c r="N30" s="2">
        <v>2.4473865778418258E-7</v>
      </c>
      <c r="O30">
        <v>2.8182103051221929E-7</v>
      </c>
      <c r="P30" s="2">
        <v>2.485276127117686E-7</v>
      </c>
      <c r="Q30" s="2">
        <v>1.8956779967993498E-7</v>
      </c>
      <c r="R30">
        <v>9.6466919785598293E-8</v>
      </c>
      <c r="S30">
        <v>1.4355919120134786E-7</v>
      </c>
      <c r="T30" s="2">
        <v>1.8474656826583669E-7</v>
      </c>
      <c r="U30">
        <v>1.5661089491914026E-7</v>
      </c>
      <c r="V30">
        <v>3.3833748602773994E-7</v>
      </c>
      <c r="W30">
        <v>2.4652945285197347E-7</v>
      </c>
      <c r="X30">
        <v>2.2361200535669923E-7</v>
      </c>
      <c r="Y30">
        <v>5.1353981689317152E-7</v>
      </c>
      <c r="AC30">
        <f>C29/6.57819763105749E-08</f>
        <v>1.9422479131235846</v>
      </c>
      <c r="AE30">
        <f t="shared" si="25"/>
        <v>1.3368850624389594</v>
      </c>
      <c r="AF30">
        <f t="shared" si="26"/>
        <v>1.175295523659641</v>
      </c>
      <c r="AG30">
        <f t="shared" si="48"/>
        <v>1.13684642754681</v>
      </c>
      <c r="AH30">
        <f t="shared" si="28"/>
        <v>1.1904760841834641</v>
      </c>
      <c r="AI30">
        <f t="shared" si="29"/>
        <v>1.0193375734263816</v>
      </c>
      <c r="AJ30">
        <f t="shared" si="30"/>
        <v>1.1538799724674969</v>
      </c>
      <c r="AK30">
        <f t="shared" si="42"/>
        <v>1.5913839593360166</v>
      </c>
      <c r="AL30">
        <f t="shared" si="43"/>
        <v>1.6479548044432906</v>
      </c>
      <c r="AM30">
        <f t="shared" si="33"/>
        <v>1.5888582580282906</v>
      </c>
      <c r="AO30" s="1">
        <f t="shared" si="46"/>
        <v>2.2372345705530261</v>
      </c>
      <c r="AP30" s="1"/>
      <c r="AQ30" s="1"/>
      <c r="AR30">
        <f t="shared" si="35"/>
        <v>1.0734785388393759</v>
      </c>
      <c r="AS30">
        <f t="shared" si="36"/>
        <v>1.2176071689519636</v>
      </c>
      <c r="AU30">
        <f t="shared" si="37"/>
        <v>1.3654045603632572</v>
      </c>
      <c r="AV30">
        <f t="shared" si="38"/>
        <v>1.4903758130329636</v>
      </c>
      <c r="AW30">
        <f t="shared" si="39"/>
        <v>1.0939861864124896</v>
      </c>
      <c r="AY30">
        <f t="shared" si="45"/>
        <v>1.4204386333155656</v>
      </c>
      <c r="BA30">
        <f t="shared" si="41"/>
        <v>1.3930406500072103</v>
      </c>
      <c r="BB30">
        <f t="shared" si="19"/>
        <v>8.0081825659282346E-2</v>
      </c>
      <c r="BC30">
        <f t="shared" si="47"/>
        <v>0.33018582588551976</v>
      </c>
    </row>
    <row r="31" spans="2:55" x14ac:dyDescent="0.25">
      <c r="B31" s="2">
        <v>6.0175807448104024E-8</v>
      </c>
      <c r="C31">
        <v>7.7579557000717614E-8</v>
      </c>
      <c r="D31" s="2">
        <v>7.650857014596113E-8</v>
      </c>
      <c r="E31">
        <v>2.4373366613872349E-7</v>
      </c>
      <c r="F31">
        <v>4.1144085116684437E-6</v>
      </c>
      <c r="G31">
        <v>1.893109583761543E-6</v>
      </c>
      <c r="H31">
        <v>1.0618496162351221E-6</v>
      </c>
      <c r="I31">
        <v>3.6586425267159939E-7</v>
      </c>
      <c r="J31">
        <v>3.2339619792765006E-5</v>
      </c>
      <c r="K31">
        <v>1.9921728380722925E-5</v>
      </c>
      <c r="L31">
        <v>2.21143891394604E-5</v>
      </c>
      <c r="M31">
        <v>4.139791417401284E-5</v>
      </c>
      <c r="N31" s="2">
        <v>3.3077230909839272E-7</v>
      </c>
      <c r="O31">
        <v>2.4633663997519761E-7</v>
      </c>
      <c r="P31" s="2">
        <v>2.3034556306811282E-7</v>
      </c>
      <c r="Q31" s="2">
        <v>3.7360950955189764E-7</v>
      </c>
      <c r="R31">
        <v>1.2459167919587344E-7</v>
      </c>
      <c r="S31">
        <v>1.6353195064766624E-7</v>
      </c>
      <c r="T31" s="2">
        <v>1.2336386134847999E-7</v>
      </c>
      <c r="U31">
        <v>1.6715785022825003E-7</v>
      </c>
      <c r="V31">
        <v>2.5401823222637177E-7</v>
      </c>
      <c r="W31">
        <v>2.9122764999556239E-7</v>
      </c>
      <c r="X31">
        <v>3.0657201932626776E-7</v>
      </c>
      <c r="Y31">
        <v>4.8863148549571633E-7</v>
      </c>
      <c r="AC31">
        <f>C30/6.57819763105749E-08</f>
        <v>1.7846672740969254</v>
      </c>
      <c r="AE31">
        <f t="shared" si="25"/>
        <v>1.4410155312672013</v>
      </c>
      <c r="AF31">
        <f t="shared" si="26"/>
        <v>1.3382399924270203</v>
      </c>
      <c r="AG31">
        <f t="shared" si="48"/>
        <v>1.0199254568542271</v>
      </c>
      <c r="AH31">
        <f t="shared" si="28"/>
        <v>1.2263847683523534</v>
      </c>
      <c r="AI31">
        <f t="shared" si="29"/>
        <v>0.70551500381511856</v>
      </c>
      <c r="AJ31">
        <f t="shared" si="30"/>
        <v>1.8489569373253354</v>
      </c>
      <c r="AK31">
        <f t="shared" si="42"/>
        <v>1.031361751142823</v>
      </c>
      <c r="AL31">
        <f t="shared" si="43"/>
        <v>1.1275298951872574</v>
      </c>
      <c r="AM31">
        <f t="shared" si="33"/>
        <v>1.8134880397309674</v>
      </c>
      <c r="AO31" s="1">
        <f t="shared" si="46"/>
        <v>1.9555419478266769</v>
      </c>
      <c r="AP31" s="1"/>
      <c r="AQ31" s="1"/>
      <c r="AR31">
        <f t="shared" si="35"/>
        <v>1.3864493033672849</v>
      </c>
      <c r="AS31">
        <f t="shared" si="36"/>
        <v>1.3870075039781058</v>
      </c>
      <c r="AU31">
        <f t="shared" si="37"/>
        <v>1.4573576833208983</v>
      </c>
      <c r="AV31">
        <f t="shared" si="38"/>
        <v>1.1189497026307496</v>
      </c>
      <c r="AW31">
        <f t="shared" si="39"/>
        <v>1.2923365647017302</v>
      </c>
      <c r="AY31">
        <f t="shared" si="45"/>
        <v>1.3515427949706054</v>
      </c>
      <c r="BA31">
        <f t="shared" si="41"/>
        <v>1.3697805971173693</v>
      </c>
      <c r="BB31">
        <f t="shared" si="19"/>
        <v>8.0957413698305128E-2</v>
      </c>
      <c r="BC31">
        <f t="shared" si="47"/>
        <v>0.33379596785493815</v>
      </c>
    </row>
    <row r="32" spans="2:55" x14ac:dyDescent="0.25">
      <c r="B32" s="2">
        <v>7.1158183345687576E-8</v>
      </c>
      <c r="C32">
        <v>1.1107420050393557E-7</v>
      </c>
      <c r="D32" s="2">
        <v>9.2084519565105438E-8</v>
      </c>
      <c r="E32">
        <v>2.4210385163314641E-7</v>
      </c>
      <c r="F32">
        <v>3.4200929803773761E-6</v>
      </c>
      <c r="G32">
        <v>1.7580059648025781E-6</v>
      </c>
      <c r="H32">
        <v>8.8843626144807786E-7</v>
      </c>
      <c r="I32">
        <v>4.596495273290202E-7</v>
      </c>
      <c r="J32">
        <v>3.0953277018852532E-5</v>
      </c>
      <c r="K32">
        <v>4.1948369471356273E-5</v>
      </c>
      <c r="L32">
        <v>3.2788790122140199E-5</v>
      </c>
      <c r="M32">
        <v>3.9302962250076234E-5</v>
      </c>
      <c r="N32" s="2">
        <v>3.8043344829929993E-7</v>
      </c>
      <c r="O32">
        <v>1.8095670384354889E-7</v>
      </c>
      <c r="P32" s="2">
        <v>2.0995048544136807E-7</v>
      </c>
      <c r="Q32" s="2">
        <v>3.8601501728408039E-7</v>
      </c>
      <c r="R32">
        <v>1.2927375792060047E-7</v>
      </c>
      <c r="S32">
        <v>1.0102127134814509E-7</v>
      </c>
      <c r="T32" s="2">
        <v>1.1795918908319436E-7</v>
      </c>
      <c r="U32">
        <v>1.0075234513351461E-7</v>
      </c>
      <c r="V32">
        <v>3.7249992601573467E-7</v>
      </c>
      <c r="W32">
        <v>2.858760126400739E-7</v>
      </c>
      <c r="X32">
        <v>2.3044503905111924E-7</v>
      </c>
      <c r="Y32">
        <v>4.8882429837249219E-7</v>
      </c>
      <c r="AC32">
        <f>C31/6.57819763105749E-08</f>
        <v>1.1793436645083917</v>
      </c>
      <c r="AE32">
        <f t="shared" si="25"/>
        <v>1.4313796526755076</v>
      </c>
      <c r="AF32">
        <f t="shared" si="26"/>
        <v>1.1124090355101695</v>
      </c>
      <c r="AG32">
        <f t="shared" si="48"/>
        <v>0.94713747803284976</v>
      </c>
      <c r="AH32">
        <f t="shared" si="28"/>
        <v>1.0261007604400481</v>
      </c>
      <c r="AI32">
        <f t="shared" si="29"/>
        <v>0.8863660105056349</v>
      </c>
      <c r="AJ32">
        <f t="shared" si="30"/>
        <v>1.7696953966590541</v>
      </c>
      <c r="AK32">
        <f t="shared" si="42"/>
        <v>2.1716962990735329</v>
      </c>
      <c r="AL32">
        <f t="shared" si="43"/>
        <v>1.6717776311426438</v>
      </c>
      <c r="AM32">
        <f t="shared" si="33"/>
        <v>1.7217160185150939</v>
      </c>
      <c r="AO32" s="1">
        <f t="shared" si="46"/>
        <v>1.4365237146294516</v>
      </c>
      <c r="AP32" s="1"/>
      <c r="AQ32" s="1"/>
      <c r="AR32">
        <f t="shared" si="35"/>
        <v>1.4385512160159073</v>
      </c>
      <c r="AS32">
        <f t="shared" si="36"/>
        <v>0.85681887158046488</v>
      </c>
      <c r="AU32">
        <f t="shared" si="37"/>
        <v>0.87840447871536154</v>
      </c>
      <c r="AV32">
        <f t="shared" si="38"/>
        <v>1.6408612790984147</v>
      </c>
      <c r="AW32">
        <f t="shared" si="39"/>
        <v>1.2685884190993917</v>
      </c>
      <c r="AY32">
        <f t="shared" si="45"/>
        <v>1.3520761106944572</v>
      </c>
      <c r="BA32">
        <f t="shared" si="41"/>
        <v>1.3405556492291988</v>
      </c>
      <c r="BB32">
        <f t="shared" si="19"/>
        <v>9.0709570563839798E-2</v>
      </c>
      <c r="BC32">
        <f t="shared" si="47"/>
        <v>0.37400514068912999</v>
      </c>
    </row>
    <row r="33" spans="2:55" x14ac:dyDescent="0.25">
      <c r="B33" s="2">
        <v>1.3553017197409645E-7</v>
      </c>
      <c r="C33">
        <v>8.5872670751996338E-8</v>
      </c>
      <c r="D33" s="2">
        <v>8.6970885604387149E-8</v>
      </c>
      <c r="E33">
        <v>2.4986638891277835E-7</v>
      </c>
      <c r="F33">
        <v>3.5575503716245294E-6</v>
      </c>
      <c r="G33">
        <v>2.1168234525248408E-6</v>
      </c>
      <c r="H33">
        <v>9.408540790900588E-7</v>
      </c>
      <c r="I33">
        <v>6.2450703808281105E-7</v>
      </c>
      <c r="J33">
        <v>2.0141542336205021E-5</v>
      </c>
      <c r="K33">
        <v>2.9474122129613534E-5</v>
      </c>
      <c r="L33">
        <v>3.1482682970818132E-5</v>
      </c>
      <c r="M33">
        <v>2.6319839889765717E-5</v>
      </c>
      <c r="N33" s="2">
        <v>2.178344402636867E-7</v>
      </c>
      <c r="O33">
        <v>2.3854909159126692E-7</v>
      </c>
      <c r="P33" s="2">
        <v>2.4261225917143747E-7</v>
      </c>
      <c r="Q33" s="2">
        <v>3.0665341910207644E-7</v>
      </c>
      <c r="R33">
        <v>1.0172422548748727E-7</v>
      </c>
      <c r="S33">
        <v>1.2682022543231142E-7</v>
      </c>
      <c r="T33" s="2">
        <v>8.985597332866746E-8</v>
      </c>
      <c r="U33">
        <v>8.9462446339894086E-8</v>
      </c>
      <c r="V33">
        <v>2.7981877792626619E-7</v>
      </c>
      <c r="W33">
        <v>3.1294985092245042E-7</v>
      </c>
      <c r="X33">
        <v>1.3633689377456903E-7</v>
      </c>
      <c r="Y33">
        <v>5.194733603275381E-7</v>
      </c>
      <c r="AC33">
        <f>C32/6.57819763105749E-08</f>
        <v>1.6885202715638026</v>
      </c>
      <c r="AE33">
        <f t="shared" si="25"/>
        <v>1.4772737507670848</v>
      </c>
      <c r="AF33">
        <f t="shared" si="26"/>
        <v>1.1571180083066099</v>
      </c>
      <c r="AG33">
        <f t="shared" si="48"/>
        <v>1.1404528007334251</v>
      </c>
      <c r="AH33">
        <f t="shared" si="28"/>
        <v>1.0866407956423232</v>
      </c>
      <c r="AI33">
        <f t="shared" si="29"/>
        <v>1.2042692942484479</v>
      </c>
      <c r="AJ33">
        <f t="shared" si="30"/>
        <v>1.1515548008789425</v>
      </c>
      <c r="AK33">
        <f t="shared" si="42"/>
        <v>1.5258958275131618</v>
      </c>
      <c r="AL33">
        <f t="shared" si="43"/>
        <v>1.6051841181974595</v>
      </c>
      <c r="AM33">
        <f t="shared" si="33"/>
        <v>1.1529739070208196</v>
      </c>
      <c r="AO33" s="1">
        <f t="shared" si="46"/>
        <v>1.8937205414088591</v>
      </c>
      <c r="AP33" s="1"/>
      <c r="AQ33" s="1"/>
      <c r="AR33">
        <f t="shared" si="35"/>
        <v>1.1319815454206874</v>
      </c>
      <c r="AS33">
        <f t="shared" si="36"/>
        <v>1.0756344777528721</v>
      </c>
      <c r="AU33">
        <f t="shared" si="37"/>
        <v>0.77997403869515636</v>
      </c>
      <c r="AV33">
        <f t="shared" si="38"/>
        <v>1.2326010444481372</v>
      </c>
      <c r="AW33">
        <f t="shared" si="39"/>
        <v>1.3887298656951041</v>
      </c>
      <c r="AY33">
        <f t="shared" si="45"/>
        <v>1.4368506700250452</v>
      </c>
      <c r="BA33">
        <f t="shared" si="41"/>
        <v>1.3017279857834081</v>
      </c>
      <c r="BB33">
        <f t="shared" si="19"/>
        <v>6.6513602055088009E-2</v>
      </c>
      <c r="BC33">
        <f t="shared" si="47"/>
        <v>0.27424260681342777</v>
      </c>
    </row>
    <row r="34" spans="2:55" x14ac:dyDescent="0.25">
      <c r="B34" s="2">
        <v>8.1196617429668549E-8</v>
      </c>
      <c r="C34">
        <v>1.3025362477492308E-7</v>
      </c>
      <c r="D34" s="2">
        <v>9.9408225651131943E-8</v>
      </c>
      <c r="E34">
        <v>2.3613574740011245E-7</v>
      </c>
      <c r="F34">
        <v>3.338376700412482E-6</v>
      </c>
      <c r="G34">
        <v>1.8911523511633277E-6</v>
      </c>
      <c r="H34">
        <v>8.4439670899882913E-7</v>
      </c>
      <c r="I34">
        <v>4.3219370127189904E-7</v>
      </c>
      <c r="J34">
        <v>3.1414176191901788E-5</v>
      </c>
      <c r="K34">
        <v>2.2216734578250907E-5</v>
      </c>
      <c r="L34">
        <v>2.0779547412530519E-5</v>
      </c>
      <c r="M34">
        <v>4.1808001697063446E-5</v>
      </c>
      <c r="N34" s="2">
        <v>3.6153505789116025E-7</v>
      </c>
      <c r="O34">
        <v>2.7934311219723895E-7</v>
      </c>
      <c r="P34" s="2">
        <v>2.4130713427439332E-7</v>
      </c>
      <c r="Q34" s="2">
        <v>4.0532722778152674E-7</v>
      </c>
      <c r="R34">
        <v>7.3740693551371805E-8</v>
      </c>
      <c r="S34">
        <v>1.4850047591608018E-7</v>
      </c>
      <c r="T34" s="2">
        <v>1.5047771739773452E-7</v>
      </c>
      <c r="U34">
        <v>1.6657395462971181E-7</v>
      </c>
      <c r="V34">
        <v>3.0032151698833331E-7</v>
      </c>
      <c r="W34">
        <v>2.6872839953284711E-7</v>
      </c>
      <c r="X34">
        <v>1.7618731362745166E-7</v>
      </c>
      <c r="Y34">
        <v>5.3981057135388255E-7</v>
      </c>
      <c r="AC34">
        <f>C33/6.57819763105749E-08</f>
        <v>1.305413360440369</v>
      </c>
      <c r="AE34">
        <f t="shared" si="25"/>
        <v>1.3960946999307005</v>
      </c>
      <c r="AF34">
        <f t="shared" si="26"/>
        <v>1.0858302469501002</v>
      </c>
      <c r="AG34">
        <f t="shared" si="48"/>
        <v>1.0188709846942277</v>
      </c>
      <c r="AH34">
        <f t="shared" si="28"/>
        <v>0.97523721488422033</v>
      </c>
      <c r="AI34">
        <f t="shared" si="29"/>
        <v>0.83342151788578867</v>
      </c>
      <c r="AJ34">
        <f t="shared" si="30"/>
        <v>1.7960464400194212</v>
      </c>
      <c r="AK34">
        <f t="shared" si="42"/>
        <v>1.1501758201598709</v>
      </c>
      <c r="AL34">
        <f t="shared" si="43"/>
        <v>1.059471313828064</v>
      </c>
      <c r="AM34">
        <f t="shared" si="33"/>
        <v>1.8314524428448329</v>
      </c>
      <c r="AO34" s="1">
        <f t="shared" si="46"/>
        <v>2.2175636307824749</v>
      </c>
      <c r="AP34" s="1"/>
      <c r="AQ34" s="1"/>
      <c r="AR34">
        <f t="shared" si="35"/>
        <v>0.82058235240083399</v>
      </c>
      <c r="AS34">
        <f t="shared" si="36"/>
        <v>1.2595170156301354</v>
      </c>
      <c r="AU34">
        <f t="shared" si="37"/>
        <v>1.4522670176080708</v>
      </c>
      <c r="AV34">
        <f t="shared" si="38"/>
        <v>1.322915560754869</v>
      </c>
      <c r="AW34">
        <f t="shared" si="39"/>
        <v>1.1924950693911291</v>
      </c>
      <c r="AY34">
        <f t="shared" si="45"/>
        <v>1.4931029006903849</v>
      </c>
      <c r="BA34">
        <f t="shared" si="41"/>
        <v>1.3064975052291468</v>
      </c>
      <c r="BB34">
        <f t="shared" si="19"/>
        <v>9.0166900611550971E-2</v>
      </c>
      <c r="BC34">
        <f t="shared" si="47"/>
        <v>0.3717676551559943</v>
      </c>
    </row>
    <row r="35" spans="2:55" x14ac:dyDescent="0.25">
      <c r="B35" s="2">
        <v>5.7927081797970459E-8</v>
      </c>
      <c r="C35">
        <v>1.1887186701642349E-7</v>
      </c>
      <c r="D35" s="2">
        <v>7.2454668043064885E-8</v>
      </c>
      <c r="E35">
        <v>2.2815265765530057E-7</v>
      </c>
      <c r="F35">
        <v>3.7513236748054624E-6</v>
      </c>
      <c r="G35">
        <v>1.7142301658168435E-6</v>
      </c>
      <c r="H35">
        <v>1.0776457202155143E-6</v>
      </c>
      <c r="I35">
        <v>4.5369506551651284E-7</v>
      </c>
      <c r="J35">
        <v>2.792365376080852E-5</v>
      </c>
      <c r="K35">
        <v>1.809299283195287E-5</v>
      </c>
      <c r="L35">
        <v>2.1359035599743947E-5</v>
      </c>
      <c r="M35">
        <v>4.1486495319986716E-5</v>
      </c>
      <c r="N35" s="2">
        <v>3.5286370803078171E-7</v>
      </c>
      <c r="O35">
        <v>1.9564231479307637E-7</v>
      </c>
      <c r="P35" s="2">
        <v>2.6538054953562096E-7</v>
      </c>
      <c r="Q35" s="2">
        <v>2.3790954628566396E-7</v>
      </c>
      <c r="R35">
        <v>1.2004863947367994E-7</v>
      </c>
      <c r="S35">
        <v>1.222815626533702E-7</v>
      </c>
      <c r="T35" s="2">
        <v>1.2847627317569277E-7</v>
      </c>
      <c r="U35">
        <v>1.1568454283406027E-7</v>
      </c>
      <c r="V35">
        <v>2.4675500753801316E-7</v>
      </c>
      <c r="W35">
        <v>2.7933583623962477E-7</v>
      </c>
      <c r="X35">
        <v>2.8999284040764906E-7</v>
      </c>
      <c r="Y35">
        <v>4.2130341171287E-7</v>
      </c>
      <c r="AC35">
        <f>C34/6.57819763105749E-08</f>
        <v>1.9800807467376731</v>
      </c>
      <c r="AE35">
        <f t="shared" si="25"/>
        <v>1.348896639473897</v>
      </c>
      <c r="AF35">
        <f t="shared" si="26"/>
        <v>1.2201441232502268</v>
      </c>
      <c r="AG35">
        <f t="shared" si="48"/>
        <v>0.92355297338364184</v>
      </c>
      <c r="AH35">
        <f t="shared" si="28"/>
        <v>1.2446285017630678</v>
      </c>
      <c r="AI35">
        <f t="shared" si="29"/>
        <v>0.87488371312978575</v>
      </c>
      <c r="AJ35">
        <f t="shared" si="30"/>
        <v>1.5964823849929164</v>
      </c>
      <c r="AK35">
        <f t="shared" si="42"/>
        <v>0.93668683830836885</v>
      </c>
      <c r="AL35">
        <f t="shared" si="43"/>
        <v>1.0890172466083241</v>
      </c>
      <c r="AM35">
        <f t="shared" si="33"/>
        <v>1.8173684489731829</v>
      </c>
      <c r="AO35" s="1">
        <f t="shared" si="46"/>
        <v>1.5531053495992035</v>
      </c>
      <c r="AP35" s="1"/>
      <c r="AQ35" s="1"/>
      <c r="AR35">
        <f t="shared" si="35"/>
        <v>1.3358946090357096</v>
      </c>
      <c r="AS35">
        <f t="shared" si="36"/>
        <v>1.0371394967568914</v>
      </c>
      <c r="AU35">
        <f t="shared" si="37"/>
        <v>1.0085901267004367</v>
      </c>
      <c r="AV35">
        <f t="shared" si="38"/>
        <v>1.0869552153297886</v>
      </c>
      <c r="AW35">
        <f t="shared" si="39"/>
        <v>1.239566074888502</v>
      </c>
      <c r="AY35">
        <f t="shared" si="45"/>
        <v>1.1653149817380235</v>
      </c>
      <c r="BA35">
        <f t="shared" si="41"/>
        <v>1.2622533806276257</v>
      </c>
      <c r="BB35">
        <f t="shared" si="19"/>
        <v>7.6484974260751085E-2</v>
      </c>
      <c r="BC35">
        <f t="shared" si="47"/>
        <v>0.31535562764972475</v>
      </c>
    </row>
    <row r="36" spans="2:55" x14ac:dyDescent="0.25">
      <c r="B36" s="2">
        <v>5.1947267820651177E-8</v>
      </c>
      <c r="C36">
        <v>7.5919615483144298E-8</v>
      </c>
      <c r="D36" s="2">
        <v>1.043717929860577E-7</v>
      </c>
      <c r="E36">
        <v>2.1231062419246882E-7</v>
      </c>
      <c r="F36">
        <v>3.5384728107601404E-6</v>
      </c>
      <c r="G36">
        <v>1.9243052520323545E-6</v>
      </c>
      <c r="H36">
        <v>1.2514065019786358E-6</v>
      </c>
      <c r="I36">
        <v>4.5954402594361454E-7</v>
      </c>
      <c r="J36">
        <v>1.968328797374852E-5</v>
      </c>
      <c r="K36">
        <v>2.1704809114453383E-5</v>
      </c>
      <c r="L36">
        <v>3.7574205634882674E-5</v>
      </c>
      <c r="M36">
        <v>2.9385064408415928E-5</v>
      </c>
      <c r="N36" s="2">
        <v>4.547546268440783E-7</v>
      </c>
      <c r="O36">
        <v>2.5808921577663568E-7</v>
      </c>
      <c r="P36" s="2">
        <v>2.0754578144988045E-7</v>
      </c>
      <c r="Q36" s="2">
        <v>1.7828824638854712E-7</v>
      </c>
      <c r="R36">
        <v>1.0497588220914622E-7</v>
      </c>
      <c r="S36">
        <v>1.5933710528770462E-7</v>
      </c>
      <c r="T36" s="2">
        <v>1.5523119145655073E-7</v>
      </c>
      <c r="U36">
        <v>1.2439249985618517E-7</v>
      </c>
      <c r="V36">
        <v>3.2139905670192093E-7</v>
      </c>
      <c r="W36">
        <v>2.5465851649641991E-7</v>
      </c>
      <c r="X36">
        <v>2.3935010062814399E-7</v>
      </c>
      <c r="Y36">
        <v>4.619105311576277E-7</v>
      </c>
      <c r="AC36">
        <f>C35/6.57819763105749E-08</f>
        <v>1.8070583111580067</v>
      </c>
      <c r="AE36">
        <f t="shared" si="25"/>
        <v>1.2552345014998916</v>
      </c>
      <c r="AF36">
        <f t="shared" si="26"/>
        <v>1.1509128989125665</v>
      </c>
      <c r="AG36">
        <f t="shared" si="48"/>
        <v>1.0367323318951112</v>
      </c>
      <c r="AH36">
        <f t="shared" si="28"/>
        <v>1.4453137709698745</v>
      </c>
      <c r="AI36">
        <f t="shared" si="29"/>
        <v>0.88616256671525784</v>
      </c>
      <c r="AJ36">
        <f t="shared" si="30"/>
        <v>1.125354969589859</v>
      </c>
      <c r="AK36">
        <f t="shared" si="42"/>
        <v>1.1236730824100822</v>
      </c>
      <c r="AL36">
        <f t="shared" si="43"/>
        <v>1.9157680492131135</v>
      </c>
      <c r="AM36">
        <f t="shared" si="33"/>
        <v>1.2872499476033601</v>
      </c>
      <c r="AO36" s="1">
        <f t="shared" si="46"/>
        <v>2.0488397007595696</v>
      </c>
      <c r="AP36" s="1"/>
      <c r="AQ36" s="1"/>
      <c r="AR36">
        <f t="shared" si="35"/>
        <v>1.1681658012685123</v>
      </c>
      <c r="AS36">
        <f t="shared" si="36"/>
        <v>1.3514286341043515</v>
      </c>
      <c r="AU36">
        <f t="shared" si="37"/>
        <v>1.0845100314784244</v>
      </c>
      <c r="AV36">
        <f t="shared" si="38"/>
        <v>1.4157620725504823</v>
      </c>
      <c r="AW36">
        <f t="shared" si="39"/>
        <v>1.1300592934291678</v>
      </c>
      <c r="AY36">
        <f t="shared" si="45"/>
        <v>1.2776332856933961</v>
      </c>
      <c r="BA36">
        <f t="shared" si="41"/>
        <v>1.3241093676030016</v>
      </c>
      <c r="BB36">
        <f t="shared" si="19"/>
        <v>7.7745646125386966E-2</v>
      </c>
      <c r="BC36">
        <f t="shared" si="47"/>
        <v>0.3205535109068629</v>
      </c>
    </row>
    <row r="37" spans="2:55" x14ac:dyDescent="0.25">
      <c r="B37" s="2">
        <v>7.6820356298412662E-8</v>
      </c>
      <c r="C37">
        <v>1.0794803984026657E-7</v>
      </c>
      <c r="D37" s="2">
        <v>6.0208549257367849E-8</v>
      </c>
      <c r="E37">
        <v>2.0724178284581285E-7</v>
      </c>
      <c r="F37">
        <v>4.0195736801251769E-6</v>
      </c>
      <c r="G37">
        <v>2.3302636691369116E-6</v>
      </c>
      <c r="H37">
        <v>1.2246164260432124E-6</v>
      </c>
      <c r="I37">
        <v>7.1109934651758522E-7</v>
      </c>
      <c r="J37">
        <v>1.818628516048193E-5</v>
      </c>
      <c r="K37">
        <v>3.7627873098244891E-5</v>
      </c>
      <c r="L37">
        <v>1.7908781956066377E-5</v>
      </c>
      <c r="M37">
        <v>2.7344856789568439E-5</v>
      </c>
      <c r="N37" s="2">
        <v>3.9528731576865539E-7</v>
      </c>
      <c r="O37">
        <v>1.8461808792835654E-7</v>
      </c>
      <c r="P37" s="2">
        <v>1.7754155123839155E-7</v>
      </c>
      <c r="Q37" s="2">
        <v>3.5764605854637921E-7</v>
      </c>
      <c r="R37">
        <v>1.0151347851206083E-7</v>
      </c>
      <c r="S37">
        <v>1.455700839869678E-7</v>
      </c>
      <c r="T37" s="2">
        <v>1.7852175915322732E-7</v>
      </c>
      <c r="U37">
        <v>1.9106300896964967E-7</v>
      </c>
      <c r="V37">
        <v>2.5381950763403438E-7</v>
      </c>
      <c r="W37">
        <v>3.2410207495559007E-7</v>
      </c>
      <c r="X37">
        <v>2.5345980247948319E-7</v>
      </c>
      <c r="Y37">
        <v>5.2616815082728863E-7</v>
      </c>
      <c r="AC37">
        <f>C36/6.57819763105749E-08</f>
        <v>1.1541096777741489</v>
      </c>
      <c r="AE37">
        <f t="shared" si="25"/>
        <v>1.2252662200483531</v>
      </c>
      <c r="AF37">
        <f t="shared" si="26"/>
        <v>1.307394303700109</v>
      </c>
      <c r="AG37">
        <f t="shared" si="48"/>
        <v>1.2554451457653397</v>
      </c>
      <c r="AH37">
        <f t="shared" si="28"/>
        <v>1.4143725335593491</v>
      </c>
      <c r="AI37">
        <f t="shared" si="29"/>
        <v>1.3712497313084089</v>
      </c>
      <c r="AJ37">
        <f t="shared" si="30"/>
        <v>1.0397666493028026</v>
      </c>
      <c r="AK37">
        <f t="shared" si="42"/>
        <v>1.9480211931780942</v>
      </c>
      <c r="AL37">
        <f t="shared" si="43"/>
        <v>0.91310173274574469</v>
      </c>
      <c r="AM37">
        <f t="shared" si="33"/>
        <v>1.1978760699776487</v>
      </c>
      <c r="AO37" s="1">
        <f t="shared" si="46"/>
        <v>1.4655895903581586</v>
      </c>
      <c r="AP37" s="1"/>
      <c r="AQ37" s="1"/>
      <c r="AR37">
        <f t="shared" si="35"/>
        <v>1.1296363647541086</v>
      </c>
      <c r="AS37">
        <f t="shared" si="36"/>
        <v>1.2346626946293864</v>
      </c>
      <c r="AU37">
        <f t="shared" si="37"/>
        <v>1.6657736608847014</v>
      </c>
      <c r="AV37">
        <f t="shared" si="38"/>
        <v>1.1180743212789763</v>
      </c>
      <c r="AW37">
        <f t="shared" si="39"/>
        <v>1.4382183908952058</v>
      </c>
      <c r="AY37">
        <f t="shared" si="45"/>
        <v>1.4553682975876572</v>
      </c>
      <c r="BA37">
        <f t="shared" si="41"/>
        <v>1.3137603869263643</v>
      </c>
      <c r="BB37">
        <f t="shared" si="19"/>
        <v>5.9485034087153693E-2</v>
      </c>
      <c r="BC37">
        <f t="shared" si="47"/>
        <v>0.24526307868480168</v>
      </c>
    </row>
    <row r="38" spans="2:55" x14ac:dyDescent="0.25">
      <c r="B38" s="2">
        <v>8.5693784512841376E-8</v>
      </c>
      <c r="C38">
        <v>1.2221062206663191E-7</v>
      </c>
      <c r="D38" s="2">
        <v>5.8599368912837235E-8</v>
      </c>
      <c r="E38">
        <v>2.8241049676580587E-7</v>
      </c>
      <c r="F38">
        <v>4.3725376599468291E-6</v>
      </c>
      <c r="G38">
        <v>2.2396707208827138E-6</v>
      </c>
      <c r="H38">
        <v>1.0592775652185082E-6</v>
      </c>
      <c r="I38">
        <v>6.7500786826713011E-7</v>
      </c>
      <c r="J38">
        <v>2.0893514374620281E-5</v>
      </c>
      <c r="K38">
        <v>2.1879342966713011E-5</v>
      </c>
      <c r="L38">
        <v>2.4038978153839707E-5</v>
      </c>
      <c r="M38">
        <v>3.9524675230495632E-5</v>
      </c>
      <c r="N38" s="2">
        <v>4.132021445002465E-7</v>
      </c>
      <c r="O38">
        <v>1.8268201529281214E-7</v>
      </c>
      <c r="P38" s="2">
        <v>1.6239437172771432E-7</v>
      </c>
      <c r="Q38" s="2">
        <v>2.2329595594783314E-7</v>
      </c>
      <c r="R38">
        <v>1.4251372704165988E-7</v>
      </c>
      <c r="S38">
        <v>1.3560747902374715E-7</v>
      </c>
      <c r="T38" s="2">
        <v>1.2663477377827803E-7</v>
      </c>
      <c r="U38">
        <v>1.2813416105927899E-7</v>
      </c>
      <c r="V38">
        <v>3.1695708457846195E-7</v>
      </c>
      <c r="W38">
        <v>3.3407195587642491E-7</v>
      </c>
      <c r="X38">
        <v>2.4653127184137702E-7</v>
      </c>
      <c r="Y38">
        <v>4.1847852116916329E-7</v>
      </c>
      <c r="AC38">
        <f>C37/6.57819763105749E-08</f>
        <v>1.6409972137445981</v>
      </c>
      <c r="AE38">
        <f t="shared" si="25"/>
        <v>1.6696828077939294</v>
      </c>
      <c r="AF38">
        <f t="shared" si="26"/>
        <v>1.4221982937132434</v>
      </c>
      <c r="AG38">
        <f t="shared" si="48"/>
        <v>1.2066375886495271</v>
      </c>
      <c r="AH38">
        <f t="shared" si="28"/>
        <v>1.223414174266362</v>
      </c>
      <c r="AI38">
        <f t="shared" si="29"/>
        <v>1.30165266291589</v>
      </c>
      <c r="AJ38">
        <f t="shared" si="30"/>
        <v>1.1945473878670438</v>
      </c>
      <c r="AK38">
        <f t="shared" si="42"/>
        <v>1.1327088214815162</v>
      </c>
      <c r="AL38">
        <f t="shared" si="43"/>
        <v>1.2256574824326809</v>
      </c>
      <c r="AM38">
        <f t="shared" si="33"/>
        <v>1.7314284363087442</v>
      </c>
      <c r="AO38" s="1">
        <f t="shared" si="46"/>
        <v>1.4502200892834194</v>
      </c>
      <c r="AP38" s="1"/>
      <c r="AQ38" s="1"/>
      <c r="AR38">
        <f t="shared" si="35"/>
        <v>1.5858848588640659</v>
      </c>
      <c r="AS38">
        <f t="shared" si="36"/>
        <v>1.1501641743804092</v>
      </c>
      <c r="AU38">
        <f t="shared" si="37"/>
        <v>1.117131524846918</v>
      </c>
      <c r="AV38">
        <f t="shared" si="38"/>
        <v>1.3961951960193162</v>
      </c>
      <c r="AW38">
        <f t="shared" si="39"/>
        <v>1.4824602122329578</v>
      </c>
      <c r="AY38">
        <f t="shared" si="45"/>
        <v>1.157501403255552</v>
      </c>
      <c r="BA38">
        <f t="shared" si="41"/>
        <v>1.3581460192974222</v>
      </c>
      <c r="BB38">
        <f t="shared" si="19"/>
        <v>4.9955425804958813E-2</v>
      </c>
      <c r="BC38">
        <f t="shared" si="47"/>
        <v>0.20597149716655133</v>
      </c>
    </row>
    <row r="39" spans="2:55" x14ac:dyDescent="0.25">
      <c r="B39" s="2">
        <v>1.1112751963082701E-7</v>
      </c>
      <c r="C39">
        <v>1.1234260455239564E-7</v>
      </c>
      <c r="D39" s="2">
        <v>8.45150225359248E-8</v>
      </c>
      <c r="E39">
        <v>2.3875691113062203E-7</v>
      </c>
      <c r="F39">
        <v>3.6252240533940494E-6</v>
      </c>
      <c r="G39">
        <v>2.2835010895505548E-6</v>
      </c>
      <c r="H39">
        <v>1.1001829989254475E-6</v>
      </c>
      <c r="I39">
        <v>4.779700475410209E-7</v>
      </c>
      <c r="J39">
        <v>3.2166219170903787E-5</v>
      </c>
      <c r="K39">
        <v>2.4972850951598957E-5</v>
      </c>
      <c r="L39">
        <v>2.5112345610978082E-5</v>
      </c>
      <c r="M39">
        <v>2.8218606530572288E-5</v>
      </c>
      <c r="N39" s="2">
        <v>3.6528922464640345E-7</v>
      </c>
      <c r="O39">
        <v>2.8664771889452823E-7</v>
      </c>
      <c r="P39" s="2">
        <v>2.4704240786377341E-7</v>
      </c>
      <c r="Q39" s="2">
        <v>3.1924264476401731E-7</v>
      </c>
      <c r="R39">
        <v>1.2002715266135056E-7</v>
      </c>
      <c r="S39">
        <v>1.5691995258748648E-7</v>
      </c>
      <c r="T39" s="2">
        <v>1.3296903489390388E-7</v>
      </c>
      <c r="U39">
        <v>1.4633292266807985E-7</v>
      </c>
      <c r="V39">
        <v>2.981987563543953E-7</v>
      </c>
      <c r="W39">
        <v>2.9030002224317286E-7</v>
      </c>
      <c r="X39">
        <v>2.7149962988914922E-7</v>
      </c>
      <c r="Y39">
        <v>4.3442196329124272E-7</v>
      </c>
      <c r="AC39">
        <f>C38/6.57819763105749E-08</f>
        <v>1.8578131719491333</v>
      </c>
      <c r="AE39">
        <f t="shared" si="25"/>
        <v>1.4115916877104222</v>
      </c>
      <c r="AF39">
        <f t="shared" si="26"/>
        <v>1.17912934410905</v>
      </c>
      <c r="AG39">
        <f t="shared" si="48"/>
        <v>1.2302514930801476</v>
      </c>
      <c r="AH39">
        <f t="shared" si="28"/>
        <v>1.2706579647937855</v>
      </c>
      <c r="AI39">
        <f t="shared" si="29"/>
        <v>0.92169441931540874</v>
      </c>
      <c r="AJ39">
        <f t="shared" si="30"/>
        <v>1.839043082902144</v>
      </c>
      <c r="AK39">
        <f t="shared" si="42"/>
        <v>1.2928618840819259</v>
      </c>
      <c r="AL39">
        <f t="shared" si="43"/>
        <v>1.2803844698621052</v>
      </c>
      <c r="AM39">
        <f t="shared" si="33"/>
        <v>1.2361517835406086</v>
      </c>
      <c r="AO39" s="1">
        <f t="shared" si="46"/>
        <v>2.2755512075001048</v>
      </c>
      <c r="AP39" s="1"/>
      <c r="AQ39" s="1"/>
      <c r="AR39">
        <f t="shared" si="35"/>
        <v>1.335655504978537</v>
      </c>
      <c r="AS39">
        <f t="shared" si="36"/>
        <v>1.3309273869768909</v>
      </c>
      <c r="AU39">
        <f t="shared" si="37"/>
        <v>1.2757965532694302</v>
      </c>
      <c r="AV39">
        <f t="shared" si="38"/>
        <v>1.3135648052627025</v>
      </c>
      <c r="AW39">
        <f t="shared" si="39"/>
        <v>1.2882201723781876</v>
      </c>
      <c r="AY39">
        <f t="shared" si="45"/>
        <v>1.2016005760816064</v>
      </c>
      <c r="BA39">
        <f t="shared" si="41"/>
        <v>1.3847585592818936</v>
      </c>
      <c r="BB39">
        <f t="shared" si="19"/>
        <v>7.7282175136425602E-2</v>
      </c>
      <c r="BC39">
        <f t="shared" si="47"/>
        <v>0.31864257106496569</v>
      </c>
    </row>
    <row r="40" spans="2:55" x14ac:dyDescent="0.25">
      <c r="B40" s="2">
        <v>5.7859551816363819E-8</v>
      </c>
      <c r="C40">
        <v>9.2316440714057535E-8</v>
      </c>
      <c r="D40" s="2">
        <v>1.0399980965303257E-7</v>
      </c>
      <c r="E40">
        <v>2.8447431077438523E-7</v>
      </c>
      <c r="F40">
        <v>3.9227816159836948E-6</v>
      </c>
      <c r="G40">
        <v>2.33860919252038E-6</v>
      </c>
      <c r="H40">
        <v>1.092033926397562E-6</v>
      </c>
      <c r="I40">
        <v>5.7683428167365491E-7</v>
      </c>
      <c r="J40">
        <v>1.974060432985425E-5</v>
      </c>
      <c r="K40">
        <v>2.5529876438667998E-5</v>
      </c>
      <c r="L40">
        <v>2.0533580027404241E-5</v>
      </c>
      <c r="M40">
        <v>2.9873895982746035E-5</v>
      </c>
      <c r="N40" s="2">
        <v>4.0511463339498732E-7</v>
      </c>
      <c r="O40">
        <v>1.5295472621801309E-7</v>
      </c>
      <c r="P40" s="2">
        <v>2.9320054295567388E-7</v>
      </c>
      <c r="Q40" s="2">
        <v>3.5634548112284392E-7</v>
      </c>
      <c r="R40">
        <v>1.2802252058463637E-7</v>
      </c>
      <c r="S40">
        <v>1.6646094991301652E-7</v>
      </c>
      <c r="T40" s="2">
        <v>1.2770244950388587E-7</v>
      </c>
      <c r="U40">
        <v>1.2628743206732906E-7</v>
      </c>
      <c r="V40">
        <v>2.9260991141200066E-7</v>
      </c>
      <c r="W40">
        <v>3.1667832445236854E-7</v>
      </c>
      <c r="X40">
        <v>2.1851337805856019E-7</v>
      </c>
      <c r="Y40">
        <v>5.4903648560866714E-7</v>
      </c>
      <c r="AC40">
        <f>C39/6.57819763105749E-08</f>
        <v>1.7078022104716819</v>
      </c>
      <c r="AE40">
        <f t="shared" si="25"/>
        <v>1.6818846020192582</v>
      </c>
      <c r="AF40">
        <f t="shared" si="26"/>
        <v>1.2759120114541291</v>
      </c>
      <c r="AG40">
        <f t="shared" si="48"/>
        <v>1.2599413523360439</v>
      </c>
      <c r="AH40">
        <f t="shared" si="28"/>
        <v>1.2612461815510403</v>
      </c>
      <c r="AI40">
        <f t="shared" si="29"/>
        <v>1.112339446841156</v>
      </c>
      <c r="AJ40">
        <f t="shared" si="30"/>
        <v>1.1286319244496565</v>
      </c>
      <c r="AK40">
        <f t="shared" si="42"/>
        <v>1.3216994814427359</v>
      </c>
      <c r="AL40">
        <f t="shared" si="43"/>
        <v>1.046930357882053</v>
      </c>
      <c r="AM40">
        <f t="shared" si="33"/>
        <v>1.3086638335726921</v>
      </c>
      <c r="AO40" s="1">
        <f t="shared" si="46"/>
        <v>1.2142301821920816</v>
      </c>
      <c r="AP40" s="1"/>
      <c r="AQ40" s="1"/>
      <c r="AR40">
        <f t="shared" si="35"/>
        <v>1.4246275162633155</v>
      </c>
      <c r="AS40">
        <f t="shared" si="36"/>
        <v>1.4118500130052258</v>
      </c>
      <c r="AU40">
        <f t="shared" si="37"/>
        <v>1.1010309068875777</v>
      </c>
      <c r="AV40">
        <f t="shared" si="38"/>
        <v>1.2889459567197017</v>
      </c>
      <c r="AW40">
        <f t="shared" si="39"/>
        <v>1.4052751445287215</v>
      </c>
      <c r="AY40">
        <f t="shared" si="45"/>
        <v>1.5186215549486561</v>
      </c>
      <c r="BA40">
        <f t="shared" si="41"/>
        <v>1.3217430986215133</v>
      </c>
      <c r="BB40">
        <f t="shared" si="19"/>
        <v>4.5815728586538283E-2</v>
      </c>
      <c r="BC40">
        <f t="shared" si="47"/>
        <v>0.18890308827692787</v>
      </c>
    </row>
    <row r="41" spans="2:55" x14ac:dyDescent="0.25">
      <c r="B41" s="2">
        <v>9.8254531621932983E-8</v>
      </c>
      <c r="C41">
        <v>1.0885673873417545E-7</v>
      </c>
      <c r="D41" s="2">
        <v>1.3554767974710558E-7</v>
      </c>
      <c r="E41">
        <v>2.7576245997806836E-7</v>
      </c>
      <c r="F41">
        <v>3.9180231397040188E-6</v>
      </c>
      <c r="G41">
        <v>1.9230501493439078E-6</v>
      </c>
      <c r="H41">
        <v>9.9961471278220415E-7</v>
      </c>
      <c r="I41">
        <v>6.8543522502295673E-7</v>
      </c>
      <c r="J41">
        <v>1.9989400243503042E-5</v>
      </c>
      <c r="K41">
        <v>2.1184889192227274E-5</v>
      </c>
      <c r="L41">
        <v>2.2963540686760098E-5</v>
      </c>
      <c r="M41">
        <v>2.8065320293535478E-5</v>
      </c>
      <c r="N41" s="2">
        <v>3.0080536816967651E-7</v>
      </c>
      <c r="O41">
        <v>2.9952389013487846E-7</v>
      </c>
      <c r="P41" s="2">
        <v>2.0229072106303647E-7</v>
      </c>
      <c r="Q41" s="2">
        <v>2.2039967007003725E-7</v>
      </c>
      <c r="R41">
        <v>1.0813937478815205E-7</v>
      </c>
      <c r="S41">
        <v>1.1110796549473889E-7</v>
      </c>
      <c r="T41" s="2">
        <v>1.2434975360520184E-7</v>
      </c>
      <c r="U41">
        <v>1.4305533113656566E-7</v>
      </c>
      <c r="V41">
        <v>3.717395884450525E-7</v>
      </c>
      <c r="W41">
        <v>3.0942351259000134E-7</v>
      </c>
      <c r="X41">
        <v>2.9478360374923795E-7</v>
      </c>
      <c r="Y41">
        <v>5.9182275435887277E-7</v>
      </c>
      <c r="AC41">
        <f>C40/6.57819763105749E-08</f>
        <v>1.4033698269903914</v>
      </c>
      <c r="AE41">
        <f t="shared" si="25"/>
        <v>1.6303779205564275</v>
      </c>
      <c r="AF41">
        <f t="shared" si="26"/>
        <v>1.2743642839393678</v>
      </c>
      <c r="AG41">
        <f t="shared" si="48"/>
        <v>1.0360561369226209</v>
      </c>
      <c r="AH41">
        <f t="shared" si="28"/>
        <v>1.1545064755248335</v>
      </c>
      <c r="AI41">
        <f t="shared" si="29"/>
        <v>1.3217602754734141</v>
      </c>
      <c r="AJ41">
        <f t="shared" si="30"/>
        <v>1.1428563628774095</v>
      </c>
      <c r="AK41">
        <f t="shared" si="42"/>
        <v>1.0967564659803537</v>
      </c>
      <c r="AL41">
        <f t="shared" si="43"/>
        <v>1.1708249529474777</v>
      </c>
      <c r="AM41">
        <f t="shared" si="33"/>
        <v>1.2294368858683939</v>
      </c>
      <c r="AO41" s="1">
        <f t="shared" si="46"/>
        <v>2.3777686161261196</v>
      </c>
      <c r="AP41" s="1"/>
      <c r="AQ41" s="1"/>
      <c r="AR41">
        <f t="shared" si="35"/>
        <v>1.2033689714214311</v>
      </c>
      <c r="AS41">
        <f t="shared" si="36"/>
        <v>0.94236986278584789</v>
      </c>
      <c r="AU41">
        <f t="shared" si="37"/>
        <v>1.2472210290286161</v>
      </c>
      <c r="AV41">
        <f t="shared" si="38"/>
        <v>1.6375119939264131</v>
      </c>
      <c r="AW41">
        <f t="shared" si="39"/>
        <v>1.3730815714256461</v>
      </c>
      <c r="AY41">
        <f t="shared" si="45"/>
        <v>1.6369673328396377</v>
      </c>
      <c r="BA41">
        <f t="shared" si="41"/>
        <v>1.3457999390961413</v>
      </c>
      <c r="BB41">
        <f t="shared" si="19"/>
        <v>8.1308640897572157E-2</v>
      </c>
      <c r="BC41">
        <f t="shared" si="47"/>
        <v>0.33524411469610593</v>
      </c>
    </row>
    <row r="42" spans="2:55" x14ac:dyDescent="0.25">
      <c r="B42" s="2">
        <v>8.1336111179552972E-8</v>
      </c>
      <c r="C42">
        <v>9.7430479684135207E-8</v>
      </c>
      <c r="D42" s="2">
        <v>1.3600114812106767E-7</v>
      </c>
      <c r="E42">
        <v>2.7288774617773015E-7</v>
      </c>
      <c r="F42">
        <v>3.4831464290618896E-6</v>
      </c>
      <c r="G42">
        <v>1.8349819583818316E-6</v>
      </c>
      <c r="H42">
        <v>1.0826988727785647E-6</v>
      </c>
      <c r="I42">
        <v>4.223784344503656E-7</v>
      </c>
      <c r="J42">
        <v>2.5439425371587276E-5</v>
      </c>
      <c r="K42">
        <v>2.1267551346682012E-5</v>
      </c>
      <c r="L42">
        <v>3.7672576581826434E-5</v>
      </c>
      <c r="M42">
        <v>3.4371681977063417E-5</v>
      </c>
      <c r="N42" s="2">
        <v>3.4899449019576423E-7</v>
      </c>
      <c r="O42">
        <v>2.3372808755084407E-7</v>
      </c>
      <c r="P42" s="2">
        <v>2.309344608875108E-7</v>
      </c>
      <c r="Q42" s="2">
        <v>3.0549063012585975E-7</v>
      </c>
      <c r="R42">
        <v>1.2460532161640003E-7</v>
      </c>
      <c r="S42">
        <v>1.6447302186861634E-7</v>
      </c>
      <c r="T42" s="2">
        <v>1.3979479263070971E-7</v>
      </c>
      <c r="U42">
        <v>1.5566183719784021E-7</v>
      </c>
      <c r="V42">
        <v>2.5062581698875874E-7</v>
      </c>
      <c r="W42">
        <v>2.7884607334272005E-7</v>
      </c>
      <c r="X42">
        <v>1.7531738194520585E-7</v>
      </c>
      <c r="Y42">
        <v>4.8266156227327883E-7</v>
      </c>
      <c r="AC42">
        <f>C41/6.57819763105749E-08</f>
        <v>1.6548110111534606</v>
      </c>
      <c r="AE42">
        <f t="shared" si="25"/>
        <v>1.613381880165857</v>
      </c>
      <c r="AF42">
        <f t="shared" si="26"/>
        <v>1.1329176083586743</v>
      </c>
      <c r="AG42">
        <f t="shared" si="48"/>
        <v>0.98860880969349885</v>
      </c>
      <c r="AH42">
        <f t="shared" si="28"/>
        <v>1.2504646477113597</v>
      </c>
      <c r="AI42">
        <f t="shared" si="29"/>
        <v>0.81449423007760724</v>
      </c>
      <c r="AJ42">
        <f t="shared" si="30"/>
        <v>1.4544512991735725</v>
      </c>
      <c r="AK42">
        <f t="shared" si="42"/>
        <v>1.101035943279832</v>
      </c>
      <c r="AL42">
        <f t="shared" si="43"/>
        <v>1.9207836154490832</v>
      </c>
      <c r="AM42">
        <f t="shared" si="33"/>
        <v>1.5056950432050922</v>
      </c>
      <c r="AO42" s="1">
        <f t="shared" si="46"/>
        <v>1.8554490295759545</v>
      </c>
      <c r="AP42" s="1"/>
      <c r="AQ42" s="1"/>
      <c r="AR42">
        <f t="shared" si="35"/>
        <v>1.386601115467077</v>
      </c>
      <c r="AS42">
        <f t="shared" si="36"/>
        <v>1.3949892643623372</v>
      </c>
      <c r="AU42">
        <f t="shared" si="37"/>
        <v>1.3571302462334509</v>
      </c>
      <c r="AV42">
        <f t="shared" si="38"/>
        <v>1.1040061216599777</v>
      </c>
      <c r="AW42">
        <f t="shared" si="39"/>
        <v>1.2373927287116748</v>
      </c>
      <c r="AY42">
        <f t="shared" si="45"/>
        <v>1.3350301326528518</v>
      </c>
      <c r="BA42">
        <f t="shared" si="41"/>
        <v>1.3592495721724329</v>
      </c>
      <c r="BB42">
        <f t="shared" si="19"/>
        <v>7.1498308038533853E-2</v>
      </c>
      <c r="BC42">
        <f t="shared" si="47"/>
        <v>0.29479507609582334</v>
      </c>
    </row>
    <row r="43" spans="2:55" x14ac:dyDescent="0.25">
      <c r="C43">
        <v>8.9743082298809895E-8</v>
      </c>
      <c r="I43">
        <v>5.8951263781636953E-7</v>
      </c>
    </row>
    <row r="44" spans="2:55" x14ac:dyDescent="0.25">
      <c r="C44">
        <v>6.3964307628339157E-8</v>
      </c>
      <c r="AC44">
        <f>AVERAGEA(AC38:AC42)</f>
        <v>1.6529586868618531</v>
      </c>
      <c r="AD44"/>
      <c r="AE44">
        <f t="shared" ref="AD44:BC44" si="49">AVERAGEA(AE38:AE42)</f>
        <v>1.6013837796491792</v>
      </c>
      <c r="AF44">
        <f t="shared" si="49"/>
        <v>1.256904308314893</v>
      </c>
      <c r="AG44">
        <f t="shared" si="49"/>
        <v>1.1442990761363676</v>
      </c>
      <c r="AH44">
        <f t="shared" si="49"/>
        <v>1.2320578887694762</v>
      </c>
      <c r="AI44">
        <f t="shared" si="49"/>
        <v>1.0943882069246951</v>
      </c>
      <c r="AJ44">
        <f t="shared" si="49"/>
        <v>1.3519060114539654</v>
      </c>
      <c r="AK44">
        <f t="shared" si="49"/>
        <v>1.1890125192532728</v>
      </c>
      <c r="AL44">
        <f t="shared" si="49"/>
        <v>1.3289161757146799</v>
      </c>
      <c r="AM44">
        <f t="shared" si="49"/>
        <v>1.4022751964991063</v>
      </c>
      <c r="AN44"/>
      <c r="AO44">
        <f t="shared" si="49"/>
        <v>1.8346438249355359</v>
      </c>
      <c r="AP44"/>
      <c r="AQ44"/>
      <c r="AR44">
        <f t="shared" si="49"/>
        <v>1.3872275933988854</v>
      </c>
      <c r="AS44">
        <f t="shared" si="49"/>
        <v>1.2460601403021421</v>
      </c>
      <c r="AT44"/>
      <c r="AU44">
        <f t="shared" si="49"/>
        <v>1.2196620520531987</v>
      </c>
      <c r="AV44">
        <f t="shared" si="49"/>
        <v>1.3480448147176223</v>
      </c>
      <c r="AW44">
        <f t="shared" si="49"/>
        <v>1.3572859658554375</v>
      </c>
      <c r="AX44"/>
      <c r="AY44">
        <f t="shared" si="49"/>
        <v>1.3699441999556607</v>
      </c>
      <c r="BA44">
        <f t="shared" si="49"/>
        <v>1.3539394376938807</v>
      </c>
      <c r="BB44">
        <f t="shared" si="49"/>
        <v>6.5172055692805736E-2</v>
      </c>
      <c r="BC44">
        <f t="shared" si="49"/>
        <v>0.26871126946007479</v>
      </c>
    </row>
    <row r="45" spans="2:55" x14ac:dyDescent="0.25">
      <c r="C45">
        <v>5.8273144531995058E-8</v>
      </c>
    </row>
    <row r="46" spans="2:55" x14ac:dyDescent="0.25">
      <c r="C46">
        <v>9.2316440714057535E-8</v>
      </c>
    </row>
    <row r="47" spans="2:55" x14ac:dyDescent="0.25">
      <c r="C47">
        <v>1.0885673873417545E-7</v>
      </c>
    </row>
    <row r="48" spans="2:55" x14ac:dyDescent="0.25">
      <c r="C48">
        <v>9.7430479684135207E-8</v>
      </c>
    </row>
    <row r="49" spans="3:3" x14ac:dyDescent="0.25">
      <c r="C49">
        <v>8.9743082298809895E-8</v>
      </c>
    </row>
    <row r="50" spans="3:3" x14ac:dyDescent="0.25">
      <c r="C50">
        <v>4.51727828476578E-8</v>
      </c>
    </row>
    <row r="51" spans="3:3" x14ac:dyDescent="0.25">
      <c r="C51">
        <v>5.7397755881538615E-8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0A2C22-0824-4893-8FC0-2D28FF9436CE}">
  <dimension ref="A1:BC43"/>
  <sheetViews>
    <sheetView topLeftCell="AD1" workbookViewId="0">
      <selection activeCell="BA5" sqref="BA5"/>
    </sheetView>
  </sheetViews>
  <sheetFormatPr defaultRowHeight="15" x14ac:dyDescent="0.25"/>
  <cols>
    <col min="1" max="1" width="18.28515625" customWidth="1"/>
    <col min="2" max="2" width="13.28515625" customWidth="1"/>
    <col min="3" max="3" width="12.5703125" customWidth="1"/>
    <col min="4" max="4" width="13.7109375" customWidth="1"/>
    <col min="5" max="5" width="12.7109375" customWidth="1"/>
    <col min="6" max="6" width="16" customWidth="1"/>
    <col min="7" max="7" width="18.140625" customWidth="1"/>
    <col min="8" max="8" width="12.140625" customWidth="1"/>
    <col min="27" max="27" width="12" bestFit="1" customWidth="1"/>
    <col min="34" max="34" width="12" bestFit="1" customWidth="1"/>
    <col min="37" max="40" width="12" bestFit="1" customWidth="1"/>
    <col min="41" max="42" width="9.140625" style="1"/>
    <col min="52" max="52" width="12" bestFit="1" customWidth="1"/>
  </cols>
  <sheetData>
    <row r="1" spans="1:5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B1">
        <f t="shared" ref="AB1:AZ1" si="0">AVERAGEA(B2:B9)</f>
        <v>5.1556554581111413E-8</v>
      </c>
      <c r="AD1">
        <f t="shared" si="0"/>
        <v>6.5781976310574919E-8</v>
      </c>
      <c r="AE1">
        <f t="shared" si="0"/>
        <v>6.8532820307609654E-8</v>
      </c>
      <c r="AG1">
        <f t="shared" si="0"/>
        <v>3.0744922696612775E-6</v>
      </c>
      <c r="AH1">
        <f t="shared" si="0"/>
        <v>1.8561254364612978E-6</v>
      </c>
      <c r="AI1">
        <f t="shared" si="0"/>
        <v>8.6583725078526186E-7</v>
      </c>
      <c r="AJ1">
        <f t="shared" si="0"/>
        <v>5.1857756488971063E-7</v>
      </c>
      <c r="AL1">
        <f t="shared" si="0"/>
        <v>1.9315946474307566E-5</v>
      </c>
      <c r="AM1">
        <f t="shared" si="0"/>
        <v>1.961312887033273E-5</v>
      </c>
      <c r="AN1">
        <f t="shared" si="0"/>
        <v>2.2827784505352611E-5</v>
      </c>
      <c r="AP1" s="1">
        <f t="shared" si="0"/>
        <v>1.2596847653867371E-7</v>
      </c>
      <c r="AQ1">
        <f t="shared" si="0"/>
        <v>1.1569310842673985E-7</v>
      </c>
      <c r="AR1">
        <f t="shared" si="0"/>
        <v>1.8114067401597822E-7</v>
      </c>
      <c r="AS1">
        <f t="shared" si="0"/>
        <v>8.9863855023963879E-8</v>
      </c>
      <c r="AW1">
        <f t="shared" si="0"/>
        <v>2.2701487978338264E-7</v>
      </c>
      <c r="AX1">
        <f t="shared" si="0"/>
        <v>2.2534969446041941E-7</v>
      </c>
      <c r="AZ1">
        <f t="shared" si="0"/>
        <v>3.6153608107269974E-7</v>
      </c>
    </row>
    <row r="2" spans="1:55" x14ac:dyDescent="0.25">
      <c r="A2">
        <v>4.6341256165760569E-8</v>
      </c>
      <c r="B2">
        <v>5.1421864100120729E-8</v>
      </c>
      <c r="C2">
        <v>4.9947175284614787E-8</v>
      </c>
      <c r="D2">
        <v>4.181397628144623E-8</v>
      </c>
      <c r="E2">
        <v>8.6833097157068551E-8</v>
      </c>
      <c r="F2">
        <v>1.8305502180737676E-7</v>
      </c>
      <c r="G2">
        <v>3.5328921512700617E-6</v>
      </c>
      <c r="H2">
        <v>1.9484978110995144E-6</v>
      </c>
      <c r="I2">
        <v>9.4692131824558601E-7</v>
      </c>
      <c r="J2">
        <v>5.8373325373395346E-7</v>
      </c>
      <c r="K2">
        <v>1.8765033019008115E-5</v>
      </c>
      <c r="L2">
        <v>2.2410138626582921E-5</v>
      </c>
      <c r="M2">
        <v>2.5423500119359232E-5</v>
      </c>
      <c r="N2">
        <v>1.9295441234135069E-5</v>
      </c>
      <c r="O2">
        <v>1.6973172023426741E-7</v>
      </c>
      <c r="P2">
        <v>1.2785267244908027E-7</v>
      </c>
      <c r="Q2">
        <v>1.1238898878218606E-7</v>
      </c>
      <c r="R2">
        <v>2.0608786144293845E-7</v>
      </c>
      <c r="S2">
        <v>7.7379127105814405E-8</v>
      </c>
      <c r="T2">
        <v>1.1366591934347525E-7</v>
      </c>
      <c r="U2">
        <v>1.1274823918938637E-7</v>
      </c>
      <c r="V2">
        <v>9.5035147751332261E-8</v>
      </c>
      <c r="W2">
        <v>2.3177744878921658E-7</v>
      </c>
      <c r="X2">
        <v>2.1783853298984468E-7</v>
      </c>
      <c r="Y2">
        <v>1.4201486919773743E-7</v>
      </c>
      <c r="Z2">
        <v>3.6236178857507184E-7</v>
      </c>
      <c r="AB2">
        <f>B2/5.15565545811114E-08</f>
        <v>0.99738751974244577</v>
      </c>
      <c r="AD2">
        <f>D2/6.57819763105749E-08</f>
        <v>0.63564487761861821</v>
      </c>
      <c r="AE2">
        <f>E2/6.85328203076097E-08</f>
        <v>1.2670293848599552</v>
      </c>
      <c r="AG2">
        <f>G2/3.07449226966128E-06</f>
        <v>1.1490977505886799</v>
      </c>
      <c r="AH2">
        <f>H2/0.0000018561254364613</f>
        <v>1.0497662349880417</v>
      </c>
      <c r="AI2">
        <f>I2/8.65837250785262E-07</f>
        <v>1.0936481623847736</v>
      </c>
      <c r="AJ2">
        <f>J2/5.18577564889711E-07</f>
        <v>1.1256430922886134</v>
      </c>
      <c r="AL2">
        <f>L2/0.0000193159464743076</f>
        <v>1.1601884824225905</v>
      </c>
      <c r="AM2">
        <f>M2/0.0000196131288703327</f>
        <v>1.2962490731305725</v>
      </c>
      <c r="AN2">
        <f>N2/0.0000228277845053526</f>
        <v>0.84526123109365792</v>
      </c>
      <c r="AP2" s="1">
        <f>P2/1.25968476538674E-07</f>
        <v>1.0149576780015102</v>
      </c>
      <c r="AQ2">
        <f>Q2/1.1569310842674E-07</f>
        <v>0.97144065286614545</v>
      </c>
      <c r="AR2">
        <f>R2/1.81140674015978E-07</f>
        <v>1.137722726066261</v>
      </c>
      <c r="AS2">
        <f>S2/8.98638550239639E-08</f>
        <v>0.86107063941536666</v>
      </c>
      <c r="AW2">
        <f>W2/2.27014879783383E-07</f>
        <v>1.0209791050277321</v>
      </c>
      <c r="AX2">
        <f>X2/2.25349694460419E-07</f>
        <v>0.96666886330350188</v>
      </c>
      <c r="AZ2">
        <f>Z2/0.0000003615360810727</f>
        <v>1.0022838868527919</v>
      </c>
      <c r="BA2">
        <f>AVERAGEA(AA2:AZ2)</f>
        <v>1.035002315332427</v>
      </c>
      <c r="BB2">
        <f>BC2/SQRT(26)</f>
        <v>3.1421985890428931E-2</v>
      </c>
      <c r="BC2">
        <f>STDEVA(AA2:AZ2)</f>
        <v>0.16022131921113428</v>
      </c>
    </row>
    <row r="3" spans="1:55" x14ac:dyDescent="0.25">
      <c r="A3">
        <v>7.5271600508131087E-8</v>
      </c>
      <c r="B3">
        <v>3.6054643715033308E-8</v>
      </c>
      <c r="C3">
        <v>9.0491312221274711E-8</v>
      </c>
      <c r="D3">
        <v>5.5628788686590269E-8</v>
      </c>
      <c r="E3">
        <v>3.1513991416431963E-8</v>
      </c>
      <c r="F3">
        <v>1.1598422133829445E-7</v>
      </c>
      <c r="G3">
        <v>3.0111114028841257E-6</v>
      </c>
      <c r="H3">
        <v>1.8039645510725677E-6</v>
      </c>
      <c r="I3">
        <v>8.17060936242342E-7</v>
      </c>
      <c r="J3">
        <v>4.7221328713931143E-7</v>
      </c>
      <c r="K3">
        <v>2.1570111130131409E-5</v>
      </c>
      <c r="L3">
        <v>2.1531792299356312E-5</v>
      </c>
      <c r="M3">
        <v>1.7667895008344203E-5</v>
      </c>
      <c r="N3">
        <v>2.8127575205871835E-5</v>
      </c>
      <c r="O3">
        <v>1.8128594092559069E-7</v>
      </c>
      <c r="P3">
        <v>1.2339842214714736E-7</v>
      </c>
      <c r="Q3">
        <v>9.8212694865651429E-8</v>
      </c>
      <c r="R3">
        <v>1.6942544789344538E-7</v>
      </c>
      <c r="S3">
        <v>9.3627022579312325E-8</v>
      </c>
      <c r="T3">
        <v>1.0382723303337116E-7</v>
      </c>
      <c r="U3">
        <v>1.0240819392492995E-7</v>
      </c>
      <c r="V3">
        <v>1.2856162356911227E-7</v>
      </c>
      <c r="W3">
        <v>2.2836320567876101E-7</v>
      </c>
      <c r="X3">
        <v>3.005796997967991E-7</v>
      </c>
      <c r="Y3">
        <v>1.7029742593877017E-7</v>
      </c>
      <c r="Z3">
        <v>3.6449841900321189E-7</v>
      </c>
      <c r="AB3">
        <f t="shared" ref="AB3:AB12" si="1">B3/5.15565545811114E-08</f>
        <v>0.6993222104923692</v>
      </c>
      <c r="AD3">
        <f t="shared" ref="AD3:AD11" si="2">D3/6.57819763105749E-08</f>
        <v>0.84565395882834793</v>
      </c>
      <c r="AE3">
        <f t="shared" ref="AE3:AE42" si="3">E3/6.85328203076097E-08</f>
        <v>0.45983794735108452</v>
      </c>
      <c r="AG3">
        <f t="shared" ref="AG3:AG42" si="4">G3/3.07449226966128E-06</f>
        <v>0.97938493213901068</v>
      </c>
      <c r="AH3">
        <f t="shared" ref="AH3:AH42" si="5">H3/0.0000018561254364613</f>
        <v>0.9718979739385627</v>
      </c>
      <c r="AI3">
        <f t="shared" ref="AI3:AI42" si="6">I3/8.65837250785262E-07</f>
        <v>0.94366572413154692</v>
      </c>
      <c r="AJ3">
        <f t="shared" ref="AJ3:AJ42" si="7">J3/5.18577564889711E-07</f>
        <v>0.91059335981829415</v>
      </c>
      <c r="AL3">
        <f t="shared" ref="AL3:AL42" si="8">L3/0.0000193159464743076</f>
        <v>1.1147158814089715</v>
      </c>
      <c r="AM3">
        <f t="shared" ref="AM3:AM42" si="9">M3/0.0000196131288703327</f>
        <v>0.90081980927933913</v>
      </c>
      <c r="AN3">
        <f t="shared" ref="AN3:AN42" si="10">N3/0.0000228277845053526</f>
        <v>1.232164041117374</v>
      </c>
      <c r="AP3" s="1">
        <f t="shared" ref="AP3:AP42" si="11">P3/1.25968476538674E-07</f>
        <v>0.97959763853508541</v>
      </c>
      <c r="AQ3">
        <f t="shared" ref="AQ3:AQ42" si="12">Q3/1.1569310842674E-07</f>
        <v>0.84890704555528784</v>
      </c>
      <c r="AR3">
        <f t="shared" ref="AR3:AR42" si="13">R3/1.81140674015978E-07</f>
        <v>0.93532525929820021</v>
      </c>
      <c r="AS3">
        <f t="shared" ref="AS3:AS42" si="14">S3/8.98638550239639E-08</f>
        <v>1.0418763200660031</v>
      </c>
      <c r="AW3">
        <f t="shared" ref="AW3:AW42" si="15">W3/2.27014879783383E-07</f>
        <v>1.0059393723295345</v>
      </c>
      <c r="AX3">
        <f t="shared" ref="AX3:AX42" si="16">X3/2.25349694460419E-07</f>
        <v>1.3338367310260264</v>
      </c>
      <c r="AZ3">
        <f t="shared" ref="AZ3:AZ42" si="17">Z3/0.0000003615360810727</f>
        <v>1.0081937546087307</v>
      </c>
      <c r="BA3">
        <f t="shared" ref="BA3:BA32" si="18">AVERAGEA(AA3:AZ3)</f>
        <v>0.95363129176022166</v>
      </c>
      <c r="BB3">
        <f t="shared" ref="BB3:BB42" si="19">BC3/SQRT(26)</f>
        <v>3.7960741886854214E-2</v>
      </c>
      <c r="BC3">
        <f t="shared" ref="BC3:BC32" si="20">STDEVA(AA3:AZ3)</f>
        <v>0.19356256363152863</v>
      </c>
    </row>
    <row r="4" spans="1:55" x14ac:dyDescent="0.25">
      <c r="A4">
        <v>6.753271009074524E-8</v>
      </c>
      <c r="B4">
        <v>3.1510012377111707E-8</v>
      </c>
      <c r="C4">
        <v>7.2395778261125088E-8</v>
      </c>
      <c r="D4">
        <v>6.95699782227166E-8</v>
      </c>
      <c r="E4">
        <v>3.8040980143705383E-8</v>
      </c>
      <c r="F4">
        <v>1.9707192677742569E-7</v>
      </c>
      <c r="G4">
        <v>2.598229912109673E-6</v>
      </c>
      <c r="H4">
        <v>1.6228295862674713E-6</v>
      </c>
      <c r="I4">
        <v>7.5246862252242863E-7</v>
      </c>
      <c r="J4">
        <v>5.5461623560404405E-7</v>
      </c>
      <c r="K4">
        <v>1.7010384908644482E-5</v>
      </c>
      <c r="L4">
        <v>1.9282615539850667E-5</v>
      </c>
      <c r="M4">
        <v>1.2908692951896228E-5</v>
      </c>
      <c r="N4">
        <v>2.821405723807402E-5</v>
      </c>
      <c r="O4">
        <v>1.6667036106809974E-7</v>
      </c>
      <c r="P4">
        <v>1.2086820788681507E-7</v>
      </c>
      <c r="Q4">
        <v>1.2826453144043626E-7</v>
      </c>
      <c r="R4">
        <v>2.1965570340398699E-7</v>
      </c>
      <c r="S4">
        <v>1.0983967513311654E-7</v>
      </c>
      <c r="T4">
        <v>1.2097871149308048E-7</v>
      </c>
      <c r="U4">
        <v>1.06962033896707E-7</v>
      </c>
      <c r="V4">
        <v>1.3123008102411404E-7</v>
      </c>
      <c r="W4">
        <v>2.3501706891693175E-7</v>
      </c>
      <c r="X4">
        <v>2.9189686756581068E-7</v>
      </c>
      <c r="Y4">
        <v>1.3670387488673441E-7</v>
      </c>
      <c r="Z4">
        <v>4.1183920984622091E-7</v>
      </c>
      <c r="AB4">
        <f t="shared" si="1"/>
        <v>0.61117374178948569</v>
      </c>
      <c r="AD4">
        <f t="shared" si="2"/>
        <v>1.0575841913635657</v>
      </c>
      <c r="AE4">
        <f t="shared" si="3"/>
        <v>0.55507682265166336</v>
      </c>
      <c r="AG4">
        <f t="shared" si="4"/>
        <v>0.8450923548413809</v>
      </c>
      <c r="AH4">
        <f t="shared" si="5"/>
        <v>0.87431029950292216</v>
      </c>
      <c r="AI4">
        <f t="shared" si="6"/>
        <v>0.86906473686594699</v>
      </c>
      <c r="AJ4">
        <f t="shared" si="7"/>
        <v>1.0694952368832182</v>
      </c>
      <c r="AL4">
        <f t="shared" si="8"/>
        <v>0.99827443431253726</v>
      </c>
      <c r="AM4">
        <f t="shared" si="9"/>
        <v>0.6581659171893901</v>
      </c>
      <c r="AN4">
        <f t="shared" si="10"/>
        <v>1.2359524960233639</v>
      </c>
      <c r="AP4" s="1">
        <f t="shared" si="11"/>
        <v>0.95951154771413716</v>
      </c>
      <c r="AQ4">
        <f t="shared" si="12"/>
        <v>1.1086618138681685</v>
      </c>
      <c r="AR4">
        <f t="shared" si="13"/>
        <v>1.2126249645323262</v>
      </c>
      <c r="AS4">
        <f t="shared" si="14"/>
        <v>1.2222898194588436</v>
      </c>
      <c r="AW4">
        <f t="shared" si="15"/>
        <v>1.0352496239065228</v>
      </c>
      <c r="AX4">
        <f t="shared" si="16"/>
        <v>1.2953062495368957</v>
      </c>
      <c r="AZ4">
        <f t="shared" si="17"/>
        <v>1.139137229745558</v>
      </c>
      <c r="BA4">
        <f t="shared" si="18"/>
        <v>0.98511596942270163</v>
      </c>
      <c r="BB4">
        <f t="shared" si="19"/>
        <v>4.3821745729007822E-2</v>
      </c>
      <c r="BC4">
        <f t="shared" si="20"/>
        <v>0.22344793659191214</v>
      </c>
    </row>
    <row r="5" spans="1:55" x14ac:dyDescent="0.25">
      <c r="A5">
        <v>5.5792689579448052E-8</v>
      </c>
      <c r="B5">
        <v>5.8800367241929052E-8</v>
      </c>
      <c r="C5">
        <v>5.9497779147932306E-8</v>
      </c>
      <c r="D5">
        <v>8.009078555915039E-8</v>
      </c>
      <c r="E5">
        <v>7.884136721258983E-8</v>
      </c>
      <c r="F5">
        <v>1.8369428289588541E-7</v>
      </c>
      <c r="G5">
        <v>2.6668858481571078E-6</v>
      </c>
      <c r="H5">
        <v>1.6311532817780972E-6</v>
      </c>
      <c r="I5">
        <v>8.0360405263490975E-7</v>
      </c>
      <c r="J5">
        <v>4.9045956984627992E-7</v>
      </c>
      <c r="K5">
        <v>1.3291491995914839E-5</v>
      </c>
      <c r="L5">
        <v>1.5976709619280882E-5</v>
      </c>
      <c r="M5">
        <v>2.914074320869986E-5</v>
      </c>
      <c r="N5">
        <v>2.2460500986198895E-5</v>
      </c>
      <c r="O5">
        <v>1.776506906026043E-7</v>
      </c>
      <c r="P5">
        <v>1.1417137102398556E-7</v>
      </c>
      <c r="Q5">
        <v>1.0459734767209738E-7</v>
      </c>
      <c r="R5">
        <v>1.281441655009985E-7</v>
      </c>
      <c r="S5">
        <v>7.5081061368109658E-8</v>
      </c>
      <c r="T5">
        <v>1.1983684089500457E-7</v>
      </c>
      <c r="U5">
        <v>8.8654815044719726E-8</v>
      </c>
      <c r="V5">
        <v>1.2655618775170296E-7</v>
      </c>
      <c r="W5">
        <v>2.1204687072895467E-7</v>
      </c>
      <c r="X5">
        <v>2.201995812356472E-7</v>
      </c>
      <c r="Y5">
        <v>1.4211673260433599E-7</v>
      </c>
      <c r="Z5">
        <v>2.6224483917758334E-7</v>
      </c>
      <c r="AB5">
        <f t="shared" si="1"/>
        <v>1.14050226435169</v>
      </c>
      <c r="AD5">
        <f t="shared" si="2"/>
        <v>1.2175186890253895</v>
      </c>
      <c r="AE5">
        <f t="shared" si="3"/>
        <v>1.1504176664364636</v>
      </c>
      <c r="AG5">
        <f t="shared" si="4"/>
        <v>0.86742317568127159</v>
      </c>
      <c r="AH5">
        <f t="shared" si="5"/>
        <v>0.87879474616106124</v>
      </c>
      <c r="AI5">
        <f t="shared" si="6"/>
        <v>0.92812367671417406</v>
      </c>
      <c r="AJ5">
        <f t="shared" si="7"/>
        <v>0.94577861259884788</v>
      </c>
      <c r="AL5">
        <f t="shared" si="8"/>
        <v>0.82712538267445079</v>
      </c>
      <c r="AM5">
        <f t="shared" si="9"/>
        <v>1.4857773790891091</v>
      </c>
      <c r="AN5">
        <f t="shared" si="10"/>
        <v>0.98391068046627184</v>
      </c>
      <c r="AP5" s="1">
        <f t="shared" si="11"/>
        <v>0.90634874820394784</v>
      </c>
      <c r="AQ5">
        <f t="shared" si="12"/>
        <v>0.904093157271604</v>
      </c>
      <c r="AR5">
        <f t="shared" si="13"/>
        <v>0.70742899791625591</v>
      </c>
      <c r="AS5">
        <f t="shared" si="14"/>
        <v>0.8354978912054003</v>
      </c>
      <c r="AW5">
        <f t="shared" si="15"/>
        <v>0.9340659560786907</v>
      </c>
      <c r="AX5">
        <f t="shared" si="16"/>
        <v>0.97714612732400941</v>
      </c>
      <c r="AZ5">
        <f t="shared" si="17"/>
        <v>0.72536284179295918</v>
      </c>
      <c r="BA5">
        <f t="shared" si="18"/>
        <v>0.96560682311715262</v>
      </c>
      <c r="BB5">
        <f t="shared" si="19"/>
        <v>3.7563786623294862E-2</v>
      </c>
      <c r="BC5">
        <f t="shared" si="20"/>
        <v>0.19153848099661611</v>
      </c>
    </row>
    <row r="6" spans="1:55" x14ac:dyDescent="0.25">
      <c r="A6">
        <v>4.7810317482799292E-8</v>
      </c>
      <c r="B6">
        <v>6.35832293482963E-8</v>
      </c>
      <c r="C6">
        <v>9.3644928256253479E-8</v>
      </c>
      <c r="D6">
        <v>8.5035935626365244E-8</v>
      </c>
      <c r="E6">
        <v>6.7739620135398582E-8</v>
      </c>
      <c r="F6">
        <v>1.5820023691048846E-7</v>
      </c>
      <c r="G6">
        <v>3.1713716452941298E-6</v>
      </c>
      <c r="H6">
        <v>1.9976432668045163E-6</v>
      </c>
      <c r="I6">
        <v>8.7308035290334374E-7</v>
      </c>
      <c r="J6">
        <v>5.187375791138038E-7</v>
      </c>
      <c r="K6">
        <v>1.417488692823099E-5</v>
      </c>
      <c r="L6">
        <v>1.9437671653577127E-5</v>
      </c>
      <c r="M6">
        <v>1.7332968127448112E-5</v>
      </c>
      <c r="N6">
        <v>2.1143239791854285E-5</v>
      </c>
      <c r="O6">
        <v>1.8455693862051703E-7</v>
      </c>
      <c r="P6">
        <v>1.6526337276445702E-7</v>
      </c>
      <c r="Q6">
        <v>1.1679890121740755E-7</v>
      </c>
      <c r="R6">
        <v>1.4414183624467114E-7</v>
      </c>
      <c r="S6">
        <v>9.5283610335172853E-8</v>
      </c>
      <c r="T6">
        <v>1.2271448213141412E-7</v>
      </c>
      <c r="U6">
        <v>1.1578731573536061E-7</v>
      </c>
      <c r="V6">
        <v>9.4354732027568389E-8</v>
      </c>
      <c r="W6">
        <v>2.3629763745702803E-7</v>
      </c>
      <c r="X6">
        <v>1.7146521713584661E-7</v>
      </c>
      <c r="Y6">
        <v>1.1954125511692837E-7</v>
      </c>
      <c r="Z6">
        <v>3.5329139791429043E-7</v>
      </c>
      <c r="AB6">
        <f t="shared" si="1"/>
        <v>1.2332714989374227</v>
      </c>
      <c r="AD6">
        <f t="shared" si="2"/>
        <v>1.2926935369786865</v>
      </c>
      <c r="AE6">
        <f t="shared" si="3"/>
        <v>0.98842598088549649</v>
      </c>
      <c r="AG6">
        <f t="shared" si="4"/>
        <v>1.0315106909159746</v>
      </c>
      <c r="AH6">
        <f t="shared" si="5"/>
        <v>1.0762436781282518</v>
      </c>
      <c r="AI6">
        <f t="shared" si="6"/>
        <v>1.0083654313919996</v>
      </c>
      <c r="AJ6">
        <f t="shared" si="7"/>
        <v>1.0003085637230118</v>
      </c>
      <c r="AL6">
        <f t="shared" si="8"/>
        <v>1.006301797296417</v>
      </c>
      <c r="AM6">
        <f t="shared" si="9"/>
        <v>0.88374314175166535</v>
      </c>
      <c r="AN6">
        <f t="shared" si="10"/>
        <v>0.92620638620873053</v>
      </c>
      <c r="AP6" s="1">
        <f t="shared" si="11"/>
        <v>1.3119422994190055</v>
      </c>
      <c r="AQ6">
        <f t="shared" si="12"/>
        <v>1.0095579832343062</v>
      </c>
      <c r="AR6">
        <f t="shared" si="13"/>
        <v>0.79574527933994943</v>
      </c>
      <c r="AS6">
        <f t="shared" si="14"/>
        <v>1.0603107368336655</v>
      </c>
      <c r="AW6">
        <f t="shared" si="15"/>
        <v>1.040890525248841</v>
      </c>
      <c r="AX6">
        <f t="shared" si="16"/>
        <v>0.76088506597005046</v>
      </c>
      <c r="AZ6">
        <f t="shared" si="17"/>
        <v>0.97719540706989161</v>
      </c>
      <c r="BA6">
        <f t="shared" si="18"/>
        <v>1.0237410590196099</v>
      </c>
      <c r="BB6">
        <f t="shared" si="19"/>
        <v>2.9361758182419418E-2</v>
      </c>
      <c r="BC6">
        <f t="shared" si="20"/>
        <v>0.14971617792554923</v>
      </c>
    </row>
    <row r="7" spans="1:55" x14ac:dyDescent="0.25">
      <c r="A7">
        <v>6.6905386120197363E-8</v>
      </c>
      <c r="B7">
        <v>6.4968844526447356E-8</v>
      </c>
      <c r="C7">
        <v>8.5060491983313113E-8</v>
      </c>
      <c r="D7">
        <v>6.324960821757486E-8</v>
      </c>
      <c r="E7">
        <v>7.5314403602533275E-8</v>
      </c>
      <c r="F7">
        <v>2.1124378690728918E-7</v>
      </c>
      <c r="G7">
        <v>3.324690624140203E-6</v>
      </c>
      <c r="H7">
        <v>1.9626895664259791E-6</v>
      </c>
      <c r="I7">
        <v>9.7547308541834354E-7</v>
      </c>
      <c r="J7">
        <v>5.1654569688253105E-7</v>
      </c>
      <c r="K7">
        <v>1.9745230019907467E-5</v>
      </c>
      <c r="L7">
        <v>1.8622129573486745E-5</v>
      </c>
      <c r="M7">
        <v>1.7023799955495633E-5</v>
      </c>
      <c r="N7">
        <v>2.0443063476704992E-5</v>
      </c>
      <c r="O7">
        <v>1.942535163834691E-7</v>
      </c>
      <c r="P7">
        <v>9.3468315753852949E-8</v>
      </c>
      <c r="Q7">
        <v>1.0498365554667544E-7</v>
      </c>
      <c r="R7">
        <v>2.1336381905712187E-7</v>
      </c>
      <c r="S7">
        <v>7.2229013881042192E-8</v>
      </c>
      <c r="T7">
        <v>1.1909787644981407E-7</v>
      </c>
      <c r="U7">
        <v>7.8796574598527513E-8</v>
      </c>
      <c r="V7">
        <v>9.610585038899444E-8</v>
      </c>
      <c r="W7">
        <v>1.9615072233136743E-7</v>
      </c>
      <c r="X7">
        <v>1.8768514564726502E-7</v>
      </c>
      <c r="Y7">
        <v>2.0433526515262201E-7</v>
      </c>
      <c r="Z7">
        <v>4.8814627007232048E-7</v>
      </c>
      <c r="AB7">
        <f t="shared" si="1"/>
        <v>1.2601471346234949</v>
      </c>
      <c r="AD7">
        <f t="shared" si="2"/>
        <v>0.96150361793564798</v>
      </c>
      <c r="AE7">
        <f t="shared" si="3"/>
        <v>1.0989538043886773</v>
      </c>
      <c r="AG7">
        <f t="shared" si="4"/>
        <v>1.0813787554282865</v>
      </c>
      <c r="AH7">
        <f t="shared" si="5"/>
        <v>1.0574121381407517</v>
      </c>
      <c r="AI7">
        <f t="shared" si="6"/>
        <v>1.1266240676682004</v>
      </c>
      <c r="AJ7">
        <f t="shared" si="7"/>
        <v>0.99608184359535079</v>
      </c>
      <c r="AL7">
        <f t="shared" si="8"/>
        <v>0.96408061589196736</v>
      </c>
      <c r="AM7">
        <f t="shared" si="9"/>
        <v>0.86797981433988591</v>
      </c>
      <c r="AN7">
        <f t="shared" si="10"/>
        <v>0.89553427630752147</v>
      </c>
      <c r="AP7" s="1">
        <f t="shared" si="11"/>
        <v>0.74199766737003392</v>
      </c>
      <c r="AQ7">
        <f t="shared" si="12"/>
        <v>0.90743223148122021</v>
      </c>
      <c r="AR7">
        <f t="shared" si="13"/>
        <v>1.177890168600684</v>
      </c>
      <c r="AS7">
        <f t="shared" si="14"/>
        <v>0.80376046478065011</v>
      </c>
      <c r="AW7">
        <f t="shared" si="15"/>
        <v>0.86404346058079506</v>
      </c>
      <c r="AX7">
        <f t="shared" si="16"/>
        <v>0.83286177110939252</v>
      </c>
      <c r="AZ7">
        <f t="shared" si="17"/>
        <v>1.3502007009202517</v>
      </c>
      <c r="BA7">
        <f t="shared" si="18"/>
        <v>0.99928720783310676</v>
      </c>
      <c r="BB7">
        <f t="shared" si="19"/>
        <v>3.2849114696913713E-2</v>
      </c>
      <c r="BC7">
        <f t="shared" si="20"/>
        <v>0.16749827684381055</v>
      </c>
    </row>
    <row r="8" spans="1:55" x14ac:dyDescent="0.25">
      <c r="A8">
        <v>4.5476554078049958E-8</v>
      </c>
      <c r="B8">
        <v>5.1378265197854489E-8</v>
      </c>
      <c r="C8">
        <v>4.2988403947674669E-8</v>
      </c>
      <c r="D8">
        <v>6.0582806327147409E-8</v>
      </c>
      <c r="E8">
        <v>8.8755768956616521E-8</v>
      </c>
      <c r="F8">
        <v>1.9870913092745468E-7</v>
      </c>
      <c r="G8">
        <v>3.2347161322832108E-6</v>
      </c>
      <c r="H8">
        <v>1.9716535462066531E-6</v>
      </c>
      <c r="I8">
        <v>9.4900315161794424E-7</v>
      </c>
      <c r="J8">
        <v>5.2349423640407622E-7</v>
      </c>
      <c r="K8">
        <v>1.6829053492983803E-5</v>
      </c>
      <c r="L8">
        <v>2.3701697500655428E-5</v>
      </c>
      <c r="M8">
        <v>2.4117478460539132E-5</v>
      </c>
      <c r="N8">
        <v>2.4232678697444499E-5</v>
      </c>
      <c r="O8">
        <v>1.9032950149266981E-7</v>
      </c>
      <c r="P8">
        <v>1.1914988817807171E-7</v>
      </c>
      <c r="Q8">
        <v>1.220832928083837E-7</v>
      </c>
      <c r="R8">
        <v>2.1021909901719482E-7</v>
      </c>
      <c r="S8">
        <v>9.4555616669822484E-8</v>
      </c>
      <c r="T8">
        <v>1.1347674444550648E-7</v>
      </c>
      <c r="U8">
        <v>1.0284054496878525E-7</v>
      </c>
      <c r="V8">
        <v>1.2769623936037533E-7</v>
      </c>
      <c r="W8">
        <v>2.1937376004643738E-7</v>
      </c>
      <c r="X8">
        <v>2.027263690251857E-7</v>
      </c>
      <c r="Y8">
        <v>1.3131352716300171E-7</v>
      </c>
      <c r="Z8">
        <v>2.8511203709058464E-7</v>
      </c>
      <c r="AB8">
        <f t="shared" si="1"/>
        <v>0.99654186776627174</v>
      </c>
      <c r="AD8">
        <f t="shared" si="2"/>
        <v>0.92096360925854859</v>
      </c>
      <c r="AE8">
        <f t="shared" si="3"/>
        <v>1.2950841444761223</v>
      </c>
      <c r="AG8">
        <f t="shared" si="4"/>
        <v>1.0521139259977983</v>
      </c>
      <c r="AH8">
        <f t="shared" si="5"/>
        <v>1.0622415422341323</v>
      </c>
      <c r="AI8">
        <f t="shared" si="6"/>
        <v>1.0960525788850686</v>
      </c>
      <c r="AJ8">
        <f t="shared" si="7"/>
        <v>1.0094810725477699</v>
      </c>
      <c r="AL8">
        <f t="shared" si="8"/>
        <v>1.2270533847348031</v>
      </c>
      <c r="AM8">
        <f t="shared" si="9"/>
        <v>1.229659919127938</v>
      </c>
      <c r="AN8">
        <f t="shared" si="10"/>
        <v>1.0615431686663452</v>
      </c>
      <c r="AP8" s="1">
        <f t="shared" si="11"/>
        <v>0.94587067695060278</v>
      </c>
      <c r="AQ8">
        <f t="shared" si="12"/>
        <v>1.0552339242029281</v>
      </c>
      <c r="AR8">
        <f t="shared" si="13"/>
        <v>1.1605295175099761</v>
      </c>
      <c r="AS8">
        <f t="shared" si="14"/>
        <v>1.0522096636585136</v>
      </c>
      <c r="AW8">
        <f t="shared" si="15"/>
        <v>0.96634088591797695</v>
      </c>
      <c r="AX8">
        <f t="shared" si="16"/>
        <v>0.89960791609057666</v>
      </c>
      <c r="AZ8">
        <f t="shared" si="17"/>
        <v>0.78861295460369962</v>
      </c>
      <c r="BA8">
        <f t="shared" si="18"/>
        <v>1.0481847501546515</v>
      </c>
      <c r="BB8">
        <f t="shared" si="19"/>
        <v>2.5392398499536246E-2</v>
      </c>
      <c r="BC8">
        <f t="shared" si="20"/>
        <v>0.12947633544605947</v>
      </c>
    </row>
    <row r="9" spans="1:55" x14ac:dyDescent="0.25">
      <c r="A9">
        <v>5.8970158534066286E-8</v>
      </c>
      <c r="B9">
        <v>5.4735210142098367E-8</v>
      </c>
      <c r="C9">
        <v>8.4823113866150379E-8</v>
      </c>
      <c r="D9">
        <v>7.0283931563608348E-8</v>
      </c>
      <c r="E9">
        <v>8.1223333836533129E-8</v>
      </c>
      <c r="F9">
        <v>1.0516305337660015E-7</v>
      </c>
      <c r="G9">
        <v>3.0560404411517084E-6</v>
      </c>
      <c r="H9">
        <v>1.9105718820355833E-6</v>
      </c>
      <c r="I9">
        <v>8.0908648669719696E-7</v>
      </c>
      <c r="J9">
        <v>4.888206603936851E-7</v>
      </c>
      <c r="K9">
        <v>1.8539705706643872E-5</v>
      </c>
      <c r="L9">
        <v>1.3564816981670447E-5</v>
      </c>
      <c r="M9">
        <v>1.3289953130879439E-5</v>
      </c>
      <c r="N9">
        <v>1.8705719412537292E-5</v>
      </c>
      <c r="O9">
        <v>1.9137678464176133E-7</v>
      </c>
      <c r="P9">
        <v>1.4357556210597977E-7</v>
      </c>
      <c r="Q9">
        <v>1.3821545508108102E-7</v>
      </c>
      <c r="R9">
        <v>1.5808745956746861E-7</v>
      </c>
      <c r="S9">
        <v>1.0091571311932057E-7</v>
      </c>
      <c r="T9">
        <v>1.2962391338078305E-7</v>
      </c>
      <c r="U9">
        <v>1.081343725672923E-7</v>
      </c>
      <c r="V9">
        <v>1.1805423127952963E-7</v>
      </c>
      <c r="W9">
        <v>2.5709232431836426E-7</v>
      </c>
      <c r="X9">
        <v>2.1040614228695631E-7</v>
      </c>
      <c r="Y9">
        <v>1.4680608728667721E-7</v>
      </c>
      <c r="Z9">
        <v>3.6479468690231442E-7</v>
      </c>
      <c r="AB9">
        <f t="shared" si="1"/>
        <v>1.0616537622968218</v>
      </c>
      <c r="AD9">
        <f t="shared" si="2"/>
        <v>1.068437518991197</v>
      </c>
      <c r="AE9">
        <f t="shared" si="3"/>
        <v>1.1851742489505326</v>
      </c>
      <c r="AG9">
        <f t="shared" si="4"/>
        <v>0.99399841440759107</v>
      </c>
      <c r="AH9">
        <f t="shared" si="5"/>
        <v>1.0293333869062671</v>
      </c>
      <c r="AI9">
        <f t="shared" si="6"/>
        <v>0.93445562195828891</v>
      </c>
      <c r="AJ9">
        <f t="shared" si="7"/>
        <v>0.94261821854488725</v>
      </c>
      <c r="AL9">
        <f t="shared" si="8"/>
        <v>0.7022600212582486</v>
      </c>
      <c r="AM9">
        <f t="shared" si="9"/>
        <v>0.6776049460921123</v>
      </c>
      <c r="AN9">
        <f t="shared" si="10"/>
        <v>0.81942772011673859</v>
      </c>
      <c r="AP9" s="1">
        <f t="shared" si="11"/>
        <v>1.1397737438056588</v>
      </c>
      <c r="AQ9">
        <f t="shared" si="12"/>
        <v>1.1946731915203297</v>
      </c>
      <c r="AR9">
        <f t="shared" si="13"/>
        <v>0.87273308673635652</v>
      </c>
      <c r="AS9">
        <f t="shared" si="14"/>
        <v>1.1229844645815548</v>
      </c>
      <c r="AW9">
        <f t="shared" si="15"/>
        <v>1.1324910709098939</v>
      </c>
      <c r="AX9">
        <f t="shared" si="16"/>
        <v>0.933687275639562</v>
      </c>
      <c r="AZ9">
        <f t="shared" si="17"/>
        <v>1.0090132244061116</v>
      </c>
      <c r="BA9">
        <f t="shared" si="18"/>
        <v>0.98943058336012679</v>
      </c>
      <c r="BB9">
        <f t="shared" si="19"/>
        <v>3.0435278917519001E-2</v>
      </c>
      <c r="BC9">
        <f t="shared" si="20"/>
        <v>0.15519008110206847</v>
      </c>
    </row>
    <row r="10" spans="1:55" x14ac:dyDescent="0.25">
      <c r="AB10">
        <f t="shared" si="1"/>
        <v>0</v>
      </c>
      <c r="AD10">
        <f t="shared" si="2"/>
        <v>0</v>
      </c>
      <c r="AE10">
        <f t="shared" si="3"/>
        <v>0</v>
      </c>
      <c r="AG10">
        <f t="shared" si="4"/>
        <v>0</v>
      </c>
      <c r="AH10">
        <f t="shared" si="5"/>
        <v>0</v>
      </c>
      <c r="AI10">
        <f t="shared" si="6"/>
        <v>0</v>
      </c>
      <c r="AJ10">
        <f t="shared" si="7"/>
        <v>0</v>
      </c>
      <c r="AL10">
        <f t="shared" si="8"/>
        <v>0</v>
      </c>
      <c r="AM10">
        <f t="shared" si="9"/>
        <v>0</v>
      </c>
      <c r="AN10">
        <f t="shared" si="10"/>
        <v>0</v>
      </c>
      <c r="AP10" s="1">
        <f t="shared" si="11"/>
        <v>0</v>
      </c>
      <c r="AQ10">
        <f t="shared" si="12"/>
        <v>0</v>
      </c>
      <c r="AR10">
        <f t="shared" si="13"/>
        <v>0</v>
      </c>
      <c r="AS10">
        <f t="shared" si="14"/>
        <v>0</v>
      </c>
      <c r="AW10">
        <f t="shared" si="15"/>
        <v>0</v>
      </c>
      <c r="AX10">
        <f t="shared" si="16"/>
        <v>0</v>
      </c>
      <c r="AZ10">
        <f t="shared" si="17"/>
        <v>0</v>
      </c>
      <c r="BA10">
        <f t="shared" si="18"/>
        <v>0</v>
      </c>
      <c r="BB10">
        <f t="shared" si="19"/>
        <v>0</v>
      </c>
      <c r="BC10">
        <f t="shared" si="20"/>
        <v>0</v>
      </c>
    </row>
    <row r="11" spans="1:55" x14ac:dyDescent="0.25">
      <c r="AB11">
        <f t="shared" si="1"/>
        <v>0</v>
      </c>
      <c r="AD11">
        <f t="shared" si="2"/>
        <v>0</v>
      </c>
      <c r="AE11">
        <f t="shared" si="3"/>
        <v>0</v>
      </c>
      <c r="AG11">
        <f t="shared" si="4"/>
        <v>0</v>
      </c>
      <c r="AH11">
        <f t="shared" si="5"/>
        <v>0</v>
      </c>
      <c r="AI11">
        <f t="shared" si="6"/>
        <v>0</v>
      </c>
      <c r="AJ11">
        <f t="shared" si="7"/>
        <v>0</v>
      </c>
      <c r="AL11">
        <f t="shared" si="8"/>
        <v>0</v>
      </c>
      <c r="AM11">
        <f t="shared" si="9"/>
        <v>0</v>
      </c>
      <c r="AN11">
        <f t="shared" si="10"/>
        <v>0</v>
      </c>
      <c r="AP11" s="1">
        <f t="shared" si="11"/>
        <v>0</v>
      </c>
      <c r="AQ11">
        <f t="shared" si="12"/>
        <v>0</v>
      </c>
      <c r="AR11">
        <f t="shared" si="13"/>
        <v>0</v>
      </c>
      <c r="AS11">
        <f t="shared" si="14"/>
        <v>0</v>
      </c>
      <c r="AW11">
        <f t="shared" si="15"/>
        <v>0</v>
      </c>
      <c r="AX11">
        <f t="shared" si="16"/>
        <v>0</v>
      </c>
      <c r="AZ11">
        <f t="shared" si="17"/>
        <v>0</v>
      </c>
      <c r="BA11">
        <f t="shared" si="18"/>
        <v>0</v>
      </c>
      <c r="BB11">
        <f t="shared" si="19"/>
        <v>0</v>
      </c>
      <c r="BC11">
        <f t="shared" si="20"/>
        <v>0</v>
      </c>
    </row>
    <row r="12" spans="1:55" x14ac:dyDescent="0.25">
      <c r="AB12">
        <f t="shared" si="1"/>
        <v>0</v>
      </c>
      <c r="AE12">
        <f t="shared" si="3"/>
        <v>0</v>
      </c>
      <c r="AG12">
        <f t="shared" si="4"/>
        <v>0</v>
      </c>
      <c r="AH12">
        <f t="shared" si="5"/>
        <v>0</v>
      </c>
      <c r="AI12">
        <f t="shared" si="6"/>
        <v>0</v>
      </c>
      <c r="AJ12">
        <f t="shared" si="7"/>
        <v>0</v>
      </c>
      <c r="AL12">
        <f t="shared" si="8"/>
        <v>0</v>
      </c>
      <c r="AM12">
        <f t="shared" si="9"/>
        <v>0</v>
      </c>
      <c r="AN12">
        <f t="shared" si="10"/>
        <v>0</v>
      </c>
      <c r="AP12" s="1">
        <f t="shared" si="11"/>
        <v>0</v>
      </c>
      <c r="AQ12">
        <f t="shared" si="12"/>
        <v>0</v>
      </c>
      <c r="AR12">
        <f t="shared" si="13"/>
        <v>0</v>
      </c>
      <c r="AS12">
        <f t="shared" si="14"/>
        <v>0</v>
      </c>
      <c r="AW12">
        <f t="shared" si="15"/>
        <v>0</v>
      </c>
      <c r="AX12">
        <f t="shared" si="16"/>
        <v>0</v>
      </c>
      <c r="AZ12">
        <f t="shared" si="17"/>
        <v>0</v>
      </c>
      <c r="BA12">
        <f t="shared" si="18"/>
        <v>0</v>
      </c>
      <c r="BB12">
        <f t="shared" si="19"/>
        <v>0</v>
      </c>
      <c r="BC12">
        <f t="shared" si="20"/>
        <v>0</v>
      </c>
    </row>
    <row r="13" spans="1:55" x14ac:dyDescent="0.25">
      <c r="A13">
        <v>5.7951183407567441E-8</v>
      </c>
      <c r="B13">
        <v>4.3288309825584292E-8</v>
      </c>
      <c r="C13">
        <v>4.3551835915422998E-8</v>
      </c>
      <c r="D13">
        <v>9.0229150373488665E-8</v>
      </c>
      <c r="E13">
        <v>1.278433501283871E-7</v>
      </c>
      <c r="F13">
        <v>2.1568826014117803E-7</v>
      </c>
      <c r="G13">
        <v>3.7064382922835648E-6</v>
      </c>
      <c r="H13">
        <v>2.3019674699753523E-6</v>
      </c>
      <c r="I13">
        <v>1.2240616342751309E-6</v>
      </c>
      <c r="J13">
        <v>7.477597137039993E-7</v>
      </c>
      <c r="K13">
        <v>3.7090379919391125E-5</v>
      </c>
      <c r="L13">
        <v>3.8967547880019993E-5</v>
      </c>
      <c r="M13">
        <v>3.8046458939788863E-5</v>
      </c>
      <c r="N13">
        <v>4.4649110350292176E-5</v>
      </c>
      <c r="O13">
        <v>1.3383260011323728E-7</v>
      </c>
      <c r="P13">
        <v>9.7688996447686804E-8</v>
      </c>
      <c r="Q13">
        <v>1.6557237358938437E-7</v>
      </c>
      <c r="R13">
        <v>2.5771237233129796E-7</v>
      </c>
      <c r="S13">
        <v>7.2817783802747726E-8</v>
      </c>
      <c r="T13">
        <v>1.9819890439976007E-7</v>
      </c>
      <c r="U13">
        <v>1.2191731002531014E-7</v>
      </c>
      <c r="V13">
        <v>1.3079170457785949E-7</v>
      </c>
      <c r="W13">
        <v>2.4385735741816461E-7</v>
      </c>
      <c r="X13">
        <v>2.7709029382094741E-7</v>
      </c>
      <c r="Y13">
        <v>1.0992062016157433E-7</v>
      </c>
      <c r="Z13">
        <v>4.3598356569418684E-7</v>
      </c>
      <c r="AD13">
        <f t="shared" ref="AD13:AD43" si="21">D12/6.57819763105749E-08</f>
        <v>0</v>
      </c>
      <c r="AE13">
        <f t="shared" si="3"/>
        <v>1.8654324972263214</v>
      </c>
      <c r="AG13">
        <f t="shared" si="4"/>
        <v>1.2055448403166442</v>
      </c>
      <c r="AH13">
        <f t="shared" si="5"/>
        <v>1.2402003791101799</v>
      </c>
      <c r="AI13">
        <f t="shared" si="6"/>
        <v>1.4137317759948318</v>
      </c>
      <c r="AJ13">
        <f t="shared" si="7"/>
        <v>1.4419438177257624</v>
      </c>
      <c r="AL13">
        <f t="shared" si="8"/>
        <v>2.0173770895384937</v>
      </c>
      <c r="AM13">
        <f t="shared" si="9"/>
        <v>1.9398464768841075</v>
      </c>
      <c r="AN13">
        <f t="shared" si="10"/>
        <v>1.9559108042141788</v>
      </c>
      <c r="AP13" s="1">
        <f t="shared" si="11"/>
        <v>0.77550351589506583</v>
      </c>
      <c r="AQ13">
        <f t="shared" si="12"/>
        <v>1.4311342813840053</v>
      </c>
      <c r="AR13">
        <f t="shared" si="13"/>
        <v>1.4227195174760459</v>
      </c>
      <c r="AS13">
        <f t="shared" si="14"/>
        <v>0.81031226384990362</v>
      </c>
      <c r="AW13">
        <f t="shared" si="15"/>
        <v>1.0741910735140034</v>
      </c>
      <c r="AX13">
        <f t="shared" si="16"/>
        <v>1.2296013734760856</v>
      </c>
      <c r="AZ13">
        <f t="shared" si="17"/>
        <v>1.2059199303167654</v>
      </c>
      <c r="BA13">
        <f t="shared" si="18"/>
        <v>1.3143356023076498</v>
      </c>
      <c r="BB13">
        <f t="shared" si="19"/>
        <v>0.10150410496563893</v>
      </c>
      <c r="BC13">
        <f t="shared" si="20"/>
        <v>0.51757141192956313</v>
      </c>
    </row>
    <row r="14" spans="1:55" x14ac:dyDescent="0.25">
      <c r="A14">
        <v>8.1949565355898812E-8</v>
      </c>
      <c r="B14">
        <v>4.078719939570874E-8</v>
      </c>
      <c r="C14">
        <v>1.1554948287084699E-7</v>
      </c>
      <c r="D14">
        <v>1.2643613445106894E-7</v>
      </c>
      <c r="E14">
        <v>5.2664518079836853E-8</v>
      </c>
      <c r="F14">
        <v>2.0158222469035536E-7</v>
      </c>
      <c r="G14">
        <v>3.8509169826284051E-6</v>
      </c>
      <c r="H14">
        <v>2.1131709218025208E-6</v>
      </c>
      <c r="I14">
        <v>8.8361230154987425E-7</v>
      </c>
      <c r="J14">
        <v>7.2401599027216434E-7</v>
      </c>
      <c r="K14">
        <v>1.436360071238596E-5</v>
      </c>
      <c r="L14">
        <v>1.3909479093854316E-5</v>
      </c>
      <c r="M14">
        <v>1.8646538592292927E-5</v>
      </c>
      <c r="N14">
        <v>2.3248885554494336E-5</v>
      </c>
      <c r="O14">
        <v>2.3729353415546939E-7</v>
      </c>
      <c r="P14">
        <v>1.4371164525073254E-7</v>
      </c>
      <c r="Q14">
        <v>1.9160142983309925E-7</v>
      </c>
      <c r="R14">
        <v>2.6458246793481521E-7</v>
      </c>
      <c r="S14">
        <v>9.5952600531745702E-8</v>
      </c>
      <c r="T14">
        <v>2.2964820800552843E-7</v>
      </c>
      <c r="U14">
        <v>1.8545711100159679E-7</v>
      </c>
      <c r="V14">
        <v>1.314381279371446E-7</v>
      </c>
      <c r="W14">
        <v>3.047598511329852E-7</v>
      </c>
      <c r="X14">
        <v>3.7292193155735731E-7</v>
      </c>
      <c r="Y14">
        <v>2.158421921194531E-7</v>
      </c>
      <c r="Z14">
        <v>5.4581556696575717E-7</v>
      </c>
      <c r="AD14">
        <f t="shared" si="21"/>
        <v>1.3716393978115204</v>
      </c>
      <c r="AE14">
        <f t="shared" si="3"/>
        <v>0.76845689179946286</v>
      </c>
      <c r="AG14">
        <f t="shared" si="4"/>
        <v>1.2525375394918994</v>
      </c>
      <c r="AH14">
        <f t="shared" si="5"/>
        <v>1.1384849753642068</v>
      </c>
      <c r="AI14">
        <f t="shared" si="6"/>
        <v>1.0205293208954587</v>
      </c>
      <c r="AJ14">
        <f t="shared" si="7"/>
        <v>1.3961575650233637</v>
      </c>
      <c r="AL14">
        <f t="shared" si="8"/>
        <v>0.72010341881799589</v>
      </c>
      <c r="AM14">
        <f t="shared" si="9"/>
        <v>0.95071718110709702</v>
      </c>
      <c r="AN14">
        <f t="shared" si="10"/>
        <v>1.0184468645672995</v>
      </c>
      <c r="AP14" s="1">
        <f t="shared" si="11"/>
        <v>1.1408540390389745</v>
      </c>
      <c r="AQ14">
        <f t="shared" si="12"/>
        <v>1.6561179178138035</v>
      </c>
      <c r="AR14">
        <f t="shared" si="13"/>
        <v>1.4606463698565955</v>
      </c>
      <c r="AS14">
        <f t="shared" si="14"/>
        <v>1.0677552226772167</v>
      </c>
      <c r="AW14">
        <f t="shared" si="15"/>
        <v>1.3424664119981309</v>
      </c>
      <c r="AX14">
        <f t="shared" si="16"/>
        <v>1.6548588292976731</v>
      </c>
      <c r="AZ14">
        <f t="shared" si="17"/>
        <v>1.5097125723836151</v>
      </c>
      <c r="BA14">
        <f t="shared" si="18"/>
        <v>1.2168427823715198</v>
      </c>
      <c r="BB14">
        <f t="shared" si="19"/>
        <v>5.6247365505315255E-2</v>
      </c>
      <c r="BC14">
        <f t="shared" si="20"/>
        <v>0.28680641429978815</v>
      </c>
    </row>
    <row r="15" spans="1:55" x14ac:dyDescent="0.25">
      <c r="A15">
        <v>7.5238858698867261E-8</v>
      </c>
      <c r="B15">
        <v>3.8989156792013091E-8</v>
      </c>
      <c r="C15">
        <v>8.1854523159563541E-8</v>
      </c>
      <c r="D15">
        <v>8.3489794633351266E-8</v>
      </c>
      <c r="E15">
        <v>7.1249814936891198E-8</v>
      </c>
      <c r="F15">
        <v>2.2542599253938533E-7</v>
      </c>
      <c r="G15">
        <v>3.9551669033244252E-6</v>
      </c>
      <c r="H15">
        <v>2.2970743884798139E-6</v>
      </c>
      <c r="I15">
        <v>1.03059460343502E-6</v>
      </c>
      <c r="J15">
        <v>6.030495569575578E-7</v>
      </c>
      <c r="K15">
        <v>1.4255700079957023E-5</v>
      </c>
      <c r="L15">
        <v>1.4325028132589068E-5</v>
      </c>
      <c r="M15">
        <v>2.6427147531649098E-5</v>
      </c>
      <c r="N15">
        <v>2.2690597688779235E-5</v>
      </c>
      <c r="O15">
        <v>2.745010760918376E-7</v>
      </c>
      <c r="P15">
        <v>2.3869688448030502E-7</v>
      </c>
      <c r="Q15">
        <v>2.5759806021596887E-7</v>
      </c>
      <c r="R15">
        <v>1.6467711816403607E-7</v>
      </c>
      <c r="S15">
        <v>8.7705302576068789E-8</v>
      </c>
      <c r="T15">
        <v>1.2176428754173685E-7</v>
      </c>
      <c r="U15">
        <v>1.0162329999729991E-7</v>
      </c>
      <c r="V15">
        <v>9.9879116532974876E-8</v>
      </c>
      <c r="W15">
        <v>2.8060912882210687E-7</v>
      </c>
      <c r="X15">
        <v>2.4536166165489703E-7</v>
      </c>
      <c r="Y15">
        <v>2.1859887056052685E-7</v>
      </c>
      <c r="Z15">
        <v>3.8188591133803129E-7</v>
      </c>
      <c r="AD15">
        <f t="shared" si="21"/>
        <v>1.92204828043063</v>
      </c>
      <c r="AE15">
        <f t="shared" si="3"/>
        <v>1.0396451600428271</v>
      </c>
      <c r="AG15">
        <f t="shared" si="4"/>
        <v>1.2864455514666719</v>
      </c>
      <c r="AH15">
        <f t="shared" si="5"/>
        <v>1.2375641987101811</v>
      </c>
      <c r="AI15">
        <f t="shared" si="6"/>
        <v>1.1902867455752604</v>
      </c>
      <c r="AJ15">
        <f t="shared" si="7"/>
        <v>1.162891721098293</v>
      </c>
      <c r="AL15">
        <f t="shared" si="8"/>
        <v>0.74161668192873598</v>
      </c>
      <c r="AM15">
        <f t="shared" si="9"/>
        <v>1.3474212965389449</v>
      </c>
      <c r="AN15">
        <f t="shared" si="10"/>
        <v>0.99399035782288914</v>
      </c>
      <c r="AP15" s="1">
        <f t="shared" si="11"/>
        <v>1.8948937943773725</v>
      </c>
      <c r="AQ15">
        <f t="shared" si="12"/>
        <v>2.2265635673458193</v>
      </c>
      <c r="AR15">
        <f t="shared" si="13"/>
        <v>0.90911176663453441</v>
      </c>
      <c r="AS15">
        <f t="shared" si="14"/>
        <v>0.97597974794961229</v>
      </c>
      <c r="AW15">
        <f t="shared" si="15"/>
        <v>1.2360825382453491</v>
      </c>
      <c r="AX15">
        <f t="shared" si="16"/>
        <v>1.0888040573669071</v>
      </c>
      <c r="AZ15">
        <f t="shared" si="17"/>
        <v>1.0562871351732088</v>
      </c>
      <c r="BA15">
        <f t="shared" si="18"/>
        <v>1.2693520375442024</v>
      </c>
      <c r="BB15">
        <f t="shared" si="19"/>
        <v>7.9430452074384608E-2</v>
      </c>
      <c r="BC15">
        <f t="shared" si="20"/>
        <v>0.40501742510078359</v>
      </c>
    </row>
    <row r="16" spans="1:55" x14ac:dyDescent="0.25">
      <c r="A16">
        <v>9.4181814347393811E-8</v>
      </c>
      <c r="B16">
        <v>9.5947825684561394E-8</v>
      </c>
      <c r="C16">
        <v>1.7442289390601218E-7</v>
      </c>
      <c r="D16">
        <v>8.2067117546102963E-8</v>
      </c>
      <c r="E16">
        <v>6.7923338065156713E-8</v>
      </c>
      <c r="F16">
        <v>2.3728534870315343E-7</v>
      </c>
      <c r="G16">
        <v>4.4319749576970935E-6</v>
      </c>
      <c r="H16">
        <v>2.3301836336031556E-6</v>
      </c>
      <c r="I16">
        <v>1.0993189789587632E-6</v>
      </c>
      <c r="J16">
        <v>5.4210795497056097E-7</v>
      </c>
      <c r="K16">
        <v>1.5941628589644097E-5</v>
      </c>
      <c r="L16">
        <v>2.4775779820629396E-5</v>
      </c>
      <c r="M16">
        <v>1.9469494873192161E-5</v>
      </c>
      <c r="N16">
        <v>2.6670377337723039E-5</v>
      </c>
      <c r="O16">
        <v>6.3616653278586455E-8</v>
      </c>
      <c r="P16">
        <v>1.8242189980810508E-7</v>
      </c>
      <c r="Q16">
        <v>1.1233987606829032E-7</v>
      </c>
      <c r="R16">
        <v>2.0393645172589459E-7</v>
      </c>
      <c r="S16">
        <v>1.2877808330813423E-7</v>
      </c>
      <c r="T16">
        <v>1.3513920293917181E-7</v>
      </c>
      <c r="U16">
        <v>1.7666752682998776E-7</v>
      </c>
      <c r="V16">
        <v>1.7346337699564174E-7</v>
      </c>
      <c r="W16">
        <v>2.5195549824275076E-7</v>
      </c>
      <c r="X16">
        <v>2.6920315576717257E-7</v>
      </c>
      <c r="Y16">
        <v>1.8684022506931797E-7</v>
      </c>
      <c r="Z16">
        <v>3.6191522667650133E-7</v>
      </c>
      <c r="AD16">
        <f t="shared" si="21"/>
        <v>1.2691895153647079</v>
      </c>
      <c r="AE16">
        <f t="shared" si="3"/>
        <v>0.99110671004465711</v>
      </c>
      <c r="AG16">
        <f t="shared" si="4"/>
        <v>1.4415306883127628</v>
      </c>
      <c r="AH16">
        <f t="shared" si="5"/>
        <v>1.2554020260859347</v>
      </c>
      <c r="AI16">
        <f t="shared" si="6"/>
        <v>1.2696600636687176</v>
      </c>
      <c r="AJ16">
        <f t="shared" si="7"/>
        <v>1.045374870943085</v>
      </c>
      <c r="AL16">
        <f t="shared" si="8"/>
        <v>1.282659374397418</v>
      </c>
      <c r="AM16">
        <f t="shared" si="9"/>
        <v>0.9926766403213817</v>
      </c>
      <c r="AN16">
        <f t="shared" si="10"/>
        <v>1.1683296437054345</v>
      </c>
      <c r="AP16" s="1">
        <f t="shared" si="11"/>
        <v>1.4481551640588359</v>
      </c>
      <c r="AQ16">
        <f t="shared" si="12"/>
        <v>0.97101614431448147</v>
      </c>
      <c r="AR16">
        <f t="shared" si="13"/>
        <v>1.125845715401864</v>
      </c>
      <c r="AS16">
        <f t="shared" si="14"/>
        <v>1.4330353763901305</v>
      </c>
      <c r="AW16">
        <f t="shared" si="15"/>
        <v>1.1098633643890041</v>
      </c>
      <c r="AX16">
        <f t="shared" si="16"/>
        <v>1.194601822788165</v>
      </c>
      <c r="AZ16">
        <f t="shared" si="17"/>
        <v>1.0010487075112293</v>
      </c>
      <c r="BA16">
        <f t="shared" si="18"/>
        <v>1.1874684892311131</v>
      </c>
      <c r="BB16">
        <f t="shared" si="19"/>
        <v>3.2362203096319549E-2</v>
      </c>
      <c r="BC16">
        <f t="shared" si="20"/>
        <v>0.1650155050909862</v>
      </c>
    </row>
    <row r="17" spans="1:55" x14ac:dyDescent="0.25">
      <c r="A17">
        <v>3.9602809920324944E-8</v>
      </c>
      <c r="B17">
        <v>6.2322214944288135E-8</v>
      </c>
      <c r="C17">
        <v>1.1147858458571136E-7</v>
      </c>
      <c r="D17">
        <v>1.3889848560211249E-7</v>
      </c>
      <c r="E17">
        <v>8.2266979006817564E-8</v>
      </c>
      <c r="F17">
        <v>2.697265699680429E-7</v>
      </c>
      <c r="G17">
        <v>4.21049480792135E-6</v>
      </c>
      <c r="H17">
        <v>2.555585524532944E-6</v>
      </c>
      <c r="I17">
        <v>1.1553638614714146E-6</v>
      </c>
      <c r="J17">
        <v>4.9789377953857183E-7</v>
      </c>
      <c r="K17">
        <v>2.5208979423041455E-5</v>
      </c>
      <c r="L17">
        <v>2.2137564883450978E-5</v>
      </c>
      <c r="M17">
        <v>2.1353984266170301E-5</v>
      </c>
      <c r="N17">
        <v>3.7929308746242896E-5</v>
      </c>
      <c r="O17">
        <v>2.0863308236584999E-7</v>
      </c>
      <c r="P17">
        <v>1.6214772813327727E-7</v>
      </c>
      <c r="Q17">
        <v>1.7470665625296533E-7</v>
      </c>
      <c r="R17">
        <v>2.8956583264516667E-7</v>
      </c>
      <c r="S17">
        <v>1.2001464710920118E-7</v>
      </c>
      <c r="T17">
        <v>9.4755023383186199E-8</v>
      </c>
      <c r="U17">
        <v>1.6316062101395801E-7</v>
      </c>
      <c r="V17">
        <v>1.3897943063057028E-7</v>
      </c>
      <c r="W17">
        <v>3.767454472836107E-7</v>
      </c>
      <c r="X17">
        <v>3.6608980735763907E-7</v>
      </c>
      <c r="Y17">
        <v>1.6905323718674481E-7</v>
      </c>
      <c r="Z17">
        <v>4.0836675907485187E-7</v>
      </c>
      <c r="AD17">
        <f t="shared" si="21"/>
        <v>1.2475623590060809</v>
      </c>
      <c r="AE17">
        <f t="shared" si="3"/>
        <v>1.200402648505666</v>
      </c>
      <c r="AG17">
        <f t="shared" si="4"/>
        <v>1.3694927287572021</v>
      </c>
      <c r="AH17">
        <f t="shared" si="5"/>
        <v>1.3768388032034966</v>
      </c>
      <c r="AI17">
        <f t="shared" si="6"/>
        <v>1.3343891827518042</v>
      </c>
      <c r="AJ17">
        <f t="shared" si="7"/>
        <v>0.9601143845173129</v>
      </c>
      <c r="AL17">
        <f t="shared" si="8"/>
        <v>1.1460771499287623</v>
      </c>
      <c r="AM17">
        <f t="shared" si="9"/>
        <v>1.0887596980240548</v>
      </c>
      <c r="AN17">
        <f t="shared" si="10"/>
        <v>1.6615413877483085</v>
      </c>
      <c r="AP17" s="1">
        <f t="shared" si="11"/>
        <v>1.2872087730893194</v>
      </c>
      <c r="AQ17">
        <f t="shared" si="12"/>
        <v>1.5100869760413975</v>
      </c>
      <c r="AR17">
        <f t="shared" si="13"/>
        <v>1.5985688151940116</v>
      </c>
      <c r="AS17">
        <f t="shared" si="14"/>
        <v>1.335516343887061</v>
      </c>
      <c r="AW17">
        <f t="shared" si="15"/>
        <v>1.6595627900827479</v>
      </c>
      <c r="AX17">
        <f t="shared" si="16"/>
        <v>1.6245409528253878</v>
      </c>
      <c r="AZ17">
        <f t="shared" si="17"/>
        <v>1.1295325154358102</v>
      </c>
      <c r="BA17">
        <f t="shared" si="18"/>
        <v>1.3456372193124015</v>
      </c>
      <c r="BB17">
        <f t="shared" si="19"/>
        <v>4.2492434108301877E-2</v>
      </c>
      <c r="BC17">
        <f t="shared" si="20"/>
        <v>0.21666975069828687</v>
      </c>
    </row>
    <row r="18" spans="1:55" x14ac:dyDescent="0.25">
      <c r="A18">
        <v>1.0969779395963997E-7</v>
      </c>
      <c r="B18">
        <v>6.5741915022954345E-8</v>
      </c>
      <c r="C18">
        <v>7.2273451223736629E-8</v>
      </c>
      <c r="D18">
        <v>1.0093935998156667E-7</v>
      </c>
      <c r="E18">
        <v>7.2045168053591624E-8</v>
      </c>
      <c r="F18">
        <v>1.7369166016578674E-7</v>
      </c>
      <c r="G18">
        <v>3.9716178434900939E-6</v>
      </c>
      <c r="H18">
        <v>2.4832843337208033E-6</v>
      </c>
      <c r="I18">
        <v>1.063312083715573E-6</v>
      </c>
      <c r="J18">
        <v>5.1694223657250404E-7</v>
      </c>
      <c r="K18">
        <v>1.8526778148952872E-5</v>
      </c>
      <c r="L18">
        <v>2.2118387278169394E-5</v>
      </c>
      <c r="M18">
        <v>2.8093691071262583E-5</v>
      </c>
      <c r="N18">
        <v>2.3540054826298729E-5</v>
      </c>
      <c r="O18">
        <v>1.3367571227718145E-7</v>
      </c>
      <c r="P18">
        <v>2.0961306290701032E-7</v>
      </c>
      <c r="Q18">
        <v>1.6452167983516119E-7</v>
      </c>
      <c r="R18">
        <v>2.4699909317860147E-7</v>
      </c>
      <c r="S18">
        <v>8.8635488282307051E-8</v>
      </c>
      <c r="T18">
        <v>1.5983277990017086E-7</v>
      </c>
      <c r="U18">
        <v>1.0818314422067488E-7</v>
      </c>
      <c r="V18">
        <v>1.7541151464683935E-7</v>
      </c>
      <c r="W18">
        <v>2.4705877876840532E-7</v>
      </c>
      <c r="X18">
        <v>2.7399346436141059E-7</v>
      </c>
      <c r="Y18">
        <v>1.7711136024445295E-7</v>
      </c>
      <c r="Z18">
        <v>3.869602096528979E-7</v>
      </c>
      <c r="AD18">
        <f t="shared" si="21"/>
        <v>2.1114976075868306</v>
      </c>
      <c r="AE18">
        <f t="shared" si="3"/>
        <v>1.0512505939521641</v>
      </c>
      <c r="AG18">
        <f t="shared" si="4"/>
        <v>1.2917963342050136</v>
      </c>
      <c r="AH18">
        <f t="shared" si="5"/>
        <v>1.3378860528171959</v>
      </c>
      <c r="AI18">
        <f t="shared" si="6"/>
        <v>1.2280738473093105</v>
      </c>
      <c r="AJ18">
        <f t="shared" si="7"/>
        <v>0.99684651163504379</v>
      </c>
      <c r="AL18">
        <f t="shared" si="8"/>
        <v>1.145084311948646</v>
      </c>
      <c r="AM18">
        <f t="shared" si="9"/>
        <v>1.432392111273882</v>
      </c>
      <c r="AN18">
        <f t="shared" si="10"/>
        <v>1.0312019031360278</v>
      </c>
      <c r="AP18" s="1">
        <f t="shared" si="11"/>
        <v>1.6640120502104851</v>
      </c>
      <c r="AQ18">
        <f t="shared" si="12"/>
        <v>1.4220525498227128</v>
      </c>
      <c r="AR18">
        <f t="shared" si="13"/>
        <v>1.3635760964255561</v>
      </c>
      <c r="AS18">
        <f t="shared" si="14"/>
        <v>0.98633080295376507</v>
      </c>
      <c r="AW18">
        <f t="shared" si="15"/>
        <v>1.0882933268697987</v>
      </c>
      <c r="AX18">
        <f t="shared" si="16"/>
        <v>1.2158590452827773</v>
      </c>
      <c r="AZ18">
        <f t="shared" si="17"/>
        <v>1.0703225207972684</v>
      </c>
      <c r="BA18">
        <f t="shared" si="18"/>
        <v>1.2772797291391551</v>
      </c>
      <c r="BB18">
        <f t="shared" si="19"/>
        <v>5.7266478454361669E-2</v>
      </c>
      <c r="BC18">
        <f t="shared" si="20"/>
        <v>0.29200289111353089</v>
      </c>
    </row>
    <row r="19" spans="1:55" x14ac:dyDescent="0.25">
      <c r="A19">
        <v>4.1114617488346994E-8</v>
      </c>
      <c r="B19">
        <v>3.2670413929736242E-8</v>
      </c>
      <c r="C19">
        <v>5.729680196964182E-8</v>
      </c>
      <c r="D19">
        <v>1.1895234308667568E-7</v>
      </c>
      <c r="E19">
        <v>7.7930735642439686E-8</v>
      </c>
      <c r="F19">
        <v>2.1626874513458461E-7</v>
      </c>
      <c r="G19">
        <v>4.1060848161578178E-6</v>
      </c>
      <c r="H19">
        <v>2.2646054276265204E-6</v>
      </c>
      <c r="I19">
        <v>1.107502612285316E-6</v>
      </c>
      <c r="J19">
        <v>6.5262065618298948E-7</v>
      </c>
      <c r="K19">
        <v>2.1149118765606545E-5</v>
      </c>
      <c r="L19">
        <v>2.8272723284317181E-5</v>
      </c>
      <c r="M19">
        <v>2.1115465642651543E-5</v>
      </c>
      <c r="N19">
        <v>2.9821960197295994E-5</v>
      </c>
      <c r="O19">
        <v>1.5612795323249884E-7</v>
      </c>
      <c r="P19">
        <v>1.1668329591429938E-7</v>
      </c>
      <c r="Q19">
        <v>2.6441648515174165E-7</v>
      </c>
      <c r="R19">
        <v>1.8963123693538364E-7</v>
      </c>
      <c r="S19">
        <v>1.3978115021018311E-7</v>
      </c>
      <c r="T19">
        <v>1.4205716070136987E-7</v>
      </c>
      <c r="U19">
        <v>2.0463994587771595E-7</v>
      </c>
      <c r="V19">
        <v>1.7069908153644064E-7</v>
      </c>
      <c r="W19">
        <v>3.5522771213436499E-7</v>
      </c>
      <c r="X19">
        <v>2.2784661268815398E-7</v>
      </c>
      <c r="Y19">
        <v>2.7096211852040142E-7</v>
      </c>
      <c r="Z19">
        <v>5.1519600674510002E-7</v>
      </c>
      <c r="AD19">
        <f t="shared" si="21"/>
        <v>1.5344531381210567</v>
      </c>
      <c r="AE19">
        <f t="shared" si="3"/>
        <v>1.1371301413344355</v>
      </c>
      <c r="AG19">
        <f t="shared" si="4"/>
        <v>1.3355326525541042</v>
      </c>
      <c r="AH19">
        <f t="shared" si="5"/>
        <v>1.2200713287696692</v>
      </c>
      <c r="AI19">
        <f t="shared" si="6"/>
        <v>1.2791117629564657</v>
      </c>
      <c r="AJ19">
        <f t="shared" si="7"/>
        <v>1.2584822413630372</v>
      </c>
      <c r="AL19">
        <f t="shared" si="8"/>
        <v>1.4636985726753338</v>
      </c>
      <c r="AM19">
        <f t="shared" si="9"/>
        <v>1.0765985265406233</v>
      </c>
      <c r="AN19">
        <f t="shared" si="10"/>
        <v>1.3063887207408769</v>
      </c>
      <c r="AP19" s="1">
        <f t="shared" si="11"/>
        <v>0.92628964897004251</v>
      </c>
      <c r="AQ19">
        <f t="shared" si="12"/>
        <v>2.2854990132724917</v>
      </c>
      <c r="AR19">
        <f t="shared" si="13"/>
        <v>1.0468727576814509</v>
      </c>
      <c r="AS19">
        <f t="shared" si="14"/>
        <v>1.5554768952757236</v>
      </c>
      <c r="AW19">
        <f t="shared" si="15"/>
        <v>1.5647772184507127</v>
      </c>
      <c r="AX19">
        <f t="shared" si="16"/>
        <v>1.0110801935352682</v>
      </c>
      <c r="AZ19">
        <f t="shared" si="17"/>
        <v>1.4250196141322367</v>
      </c>
      <c r="BA19">
        <f t="shared" si="18"/>
        <v>1.3391551516483453</v>
      </c>
      <c r="BB19">
        <f t="shared" si="19"/>
        <v>6.310234710938005E-2</v>
      </c>
      <c r="BC19">
        <f t="shared" si="20"/>
        <v>0.3217600992642341</v>
      </c>
    </row>
    <row r="20" spans="1:55" x14ac:dyDescent="0.25">
      <c r="A20">
        <v>1.0653297977114562E-7</v>
      </c>
      <c r="B20">
        <v>8.1136477092513815E-8</v>
      </c>
      <c r="C20">
        <v>1.2111172509321477E-7</v>
      </c>
      <c r="D20">
        <v>8.8663000497035682E-8</v>
      </c>
      <c r="E20">
        <v>9.876293916022405E-8</v>
      </c>
      <c r="F20">
        <v>1.6576768757659011E-7</v>
      </c>
      <c r="G20">
        <v>3.5197226679883897E-6</v>
      </c>
      <c r="H20">
        <v>2.1872911020182073E-6</v>
      </c>
      <c r="I20">
        <v>1.0152434697374701E-6</v>
      </c>
      <c r="J20">
        <v>5.1854112825822085E-7</v>
      </c>
      <c r="K20">
        <v>2.4547756765969098E-5</v>
      </c>
      <c r="L20">
        <v>2.0705912902485579E-5</v>
      </c>
      <c r="M20">
        <v>3.2291685784002766E-5</v>
      </c>
      <c r="N20">
        <v>3.3272914151893929E-5</v>
      </c>
      <c r="O20">
        <v>1.7981801647692919E-7</v>
      </c>
      <c r="P20">
        <v>9.8760665423469618E-8</v>
      </c>
      <c r="Q20">
        <v>1.2536270332930144E-7</v>
      </c>
      <c r="R20">
        <v>2.8374415705911815E-7</v>
      </c>
      <c r="S20">
        <v>8.8831939137890004E-8</v>
      </c>
      <c r="T20">
        <v>1.6157446225406602E-7</v>
      </c>
      <c r="U20">
        <v>1.0231178748654202E-7</v>
      </c>
      <c r="V20">
        <v>1.8147363789466908E-7</v>
      </c>
      <c r="W20">
        <v>3.774475771933794E-7</v>
      </c>
      <c r="X20">
        <v>3.3464803550486977E-7</v>
      </c>
      <c r="Y20">
        <v>1.218581928696949E-7</v>
      </c>
      <c r="Z20">
        <v>4.6100899453449529E-7</v>
      </c>
      <c r="AD20">
        <f t="shared" si="21"/>
        <v>1.8082816868418299</v>
      </c>
      <c r="AE20">
        <f t="shared" si="3"/>
        <v>1.4411042580317928</v>
      </c>
      <c r="AG20">
        <f t="shared" si="4"/>
        <v>1.1448142845310068</v>
      </c>
      <c r="AH20">
        <f t="shared" si="5"/>
        <v>1.1784177184642619</v>
      </c>
      <c r="AI20">
        <f t="shared" si="6"/>
        <v>1.1725569312439559</v>
      </c>
      <c r="AJ20">
        <f t="shared" si="7"/>
        <v>0.99992973735472346</v>
      </c>
      <c r="AL20">
        <f t="shared" si="8"/>
        <v>1.0719595299162168</v>
      </c>
      <c r="AM20">
        <f t="shared" si="9"/>
        <v>1.6464321423415498</v>
      </c>
      <c r="AN20">
        <f t="shared" si="10"/>
        <v>1.4575621275946504</v>
      </c>
      <c r="AP20" s="1">
        <f t="shared" si="11"/>
        <v>0.78401095367021267</v>
      </c>
      <c r="AQ20">
        <f t="shared" si="12"/>
        <v>1.0835796966133422</v>
      </c>
      <c r="AR20">
        <f t="shared" si="13"/>
        <v>1.5664298402361565</v>
      </c>
      <c r="AS20">
        <f t="shared" si="14"/>
        <v>0.98851689719077018</v>
      </c>
      <c r="AW20">
        <f t="shared" si="15"/>
        <v>1.6626556706482802</v>
      </c>
      <c r="AX20">
        <f t="shared" si="16"/>
        <v>1.4850165930162742</v>
      </c>
      <c r="AZ20">
        <f t="shared" si="17"/>
        <v>1.2751396573383573</v>
      </c>
      <c r="BA20">
        <f t="shared" si="18"/>
        <v>1.2979004828145864</v>
      </c>
      <c r="BB20">
        <f t="shared" si="19"/>
        <v>5.7011914203639526E-2</v>
      </c>
      <c r="BC20">
        <f t="shared" si="20"/>
        <v>0.29070486303163556</v>
      </c>
    </row>
    <row r="21" spans="1:55" x14ac:dyDescent="0.25">
      <c r="A21">
        <v>5.4735096455260646E-8</v>
      </c>
      <c r="B21">
        <v>7.3461990268697264E-8</v>
      </c>
      <c r="C21">
        <v>6.7684709392779041E-8</v>
      </c>
      <c r="D21">
        <v>1.0244434633932542E-7</v>
      </c>
      <c r="E21">
        <v>5.1122697186656296E-8</v>
      </c>
      <c r="F21">
        <v>1.993903424590826E-7</v>
      </c>
      <c r="G21">
        <v>4.1496823541820049E-6</v>
      </c>
      <c r="H21">
        <v>2.2926178644411266E-6</v>
      </c>
      <c r="I21">
        <v>1.0755975381471217E-6</v>
      </c>
      <c r="J21">
        <v>5.4569318308494985E-7</v>
      </c>
      <c r="K21">
        <v>2.1186113372095861E-5</v>
      </c>
      <c r="L21">
        <v>3.0634866561740637E-5</v>
      </c>
      <c r="M21">
        <v>3.7813286326127127E-5</v>
      </c>
      <c r="N21">
        <v>2.7104510081699118E-5</v>
      </c>
      <c r="O21">
        <v>1.6587728168815374E-7</v>
      </c>
      <c r="P21">
        <v>2.5474491849308833E-7</v>
      </c>
      <c r="Q21">
        <v>9.9472799774957821E-8</v>
      </c>
      <c r="R21">
        <v>2.1670530259143561E-7</v>
      </c>
      <c r="S21">
        <v>9.9093085736967623E-8</v>
      </c>
      <c r="T21">
        <v>1.8487935449229553E-7</v>
      </c>
      <c r="U21">
        <v>1.4703016404382652E-7</v>
      </c>
      <c r="V21">
        <v>1.6552075976505876E-7</v>
      </c>
      <c r="W21">
        <v>2.7817441150546074E-7</v>
      </c>
      <c r="X21">
        <v>3.6839992390014231E-7</v>
      </c>
      <c r="Y21">
        <v>3.2342154554498848E-7</v>
      </c>
      <c r="Z21">
        <v>4.9090522225014865E-7</v>
      </c>
      <c r="AD21">
        <f t="shared" si="21"/>
        <v>1.3478312065060669</v>
      </c>
      <c r="AE21">
        <f t="shared" si="3"/>
        <v>0.74595933681398163</v>
      </c>
      <c r="AG21">
        <f t="shared" si="4"/>
        <v>1.3497130551052514</v>
      </c>
      <c r="AH21">
        <f t="shared" si="5"/>
        <v>1.2351632165614834</v>
      </c>
      <c r="AI21">
        <f t="shared" si="6"/>
        <v>1.2422629508855387</v>
      </c>
      <c r="AJ21">
        <f t="shared" si="7"/>
        <v>1.0522884521643463</v>
      </c>
      <c r="AL21">
        <f t="shared" si="8"/>
        <v>1.5859883750707471</v>
      </c>
      <c r="AM21">
        <f t="shared" si="9"/>
        <v>1.9279578784252231</v>
      </c>
      <c r="AN21">
        <f t="shared" si="10"/>
        <v>1.1873473781629453</v>
      </c>
      <c r="AP21" s="1">
        <f t="shared" si="11"/>
        <v>2.0222910167122508</v>
      </c>
      <c r="AQ21">
        <f t="shared" si="12"/>
        <v>0.85979883441325877</v>
      </c>
      <c r="AR21">
        <f t="shared" si="13"/>
        <v>1.1963370665846178</v>
      </c>
      <c r="AS21">
        <f t="shared" si="14"/>
        <v>1.1027023680493404</v>
      </c>
      <c r="AW21">
        <f t="shared" si="15"/>
        <v>1.2253576143153877</v>
      </c>
      <c r="AX21">
        <f t="shared" si="16"/>
        <v>1.6347922049872095</v>
      </c>
      <c r="AZ21">
        <f t="shared" si="17"/>
        <v>1.3578318954877266</v>
      </c>
      <c r="BA21">
        <f t="shared" si="18"/>
        <v>1.3171014281403362</v>
      </c>
      <c r="BB21">
        <f t="shared" si="19"/>
        <v>6.7003749360735776E-2</v>
      </c>
      <c r="BC21">
        <f t="shared" si="20"/>
        <v>0.3416534254742718</v>
      </c>
    </row>
    <row r="22" spans="1:55" x14ac:dyDescent="0.25">
      <c r="A22">
        <v>8.6777617980260402E-8</v>
      </c>
      <c r="B22">
        <v>7.0868736656848341E-8</v>
      </c>
      <c r="C22">
        <v>4.9268237489741296E-8</v>
      </c>
      <c r="D22">
        <v>7.3223503704866744E-8</v>
      </c>
      <c r="E22">
        <v>9.7201109383604489E-8</v>
      </c>
      <c r="F22">
        <v>1.8398804968455806E-7</v>
      </c>
      <c r="G22">
        <v>3.3837422961369157E-6</v>
      </c>
      <c r="H22">
        <v>1.9027938833460212E-6</v>
      </c>
      <c r="I22">
        <v>1.0941585060209036E-6</v>
      </c>
      <c r="J22">
        <v>4.834455467062071E-7</v>
      </c>
      <c r="K22">
        <v>3.2171090424526483E-5</v>
      </c>
      <c r="L22">
        <v>3.6251978599466383E-5</v>
      </c>
      <c r="M22">
        <v>2.1623831344186328E-5</v>
      </c>
      <c r="N22">
        <v>4.4157859520055354E-5</v>
      </c>
      <c r="O22">
        <v>2.5507688405923545E-7</v>
      </c>
      <c r="P22">
        <v>1.0340045264456421E-7</v>
      </c>
      <c r="Q22">
        <v>2.5598546926630661E-7</v>
      </c>
      <c r="R22">
        <v>2.858255356841255E-7</v>
      </c>
      <c r="S22">
        <v>1.0515185522308457E-7</v>
      </c>
      <c r="T22">
        <v>2.1768528313259594E-7</v>
      </c>
      <c r="U22">
        <v>1.4890247257426381E-7</v>
      </c>
      <c r="V22">
        <v>1.4843772078165784E-7</v>
      </c>
      <c r="W22">
        <v>3.3661490306258202E-7</v>
      </c>
      <c r="X22">
        <v>2.5215649657184258E-7</v>
      </c>
      <c r="Y22">
        <v>1.6782269085524604E-7</v>
      </c>
      <c r="Z22">
        <v>3.5312041291035712E-7</v>
      </c>
      <c r="AD22">
        <f t="shared" si="21"/>
        <v>1.5573315379832513</v>
      </c>
      <c r="AE22">
        <f t="shared" si="3"/>
        <v>1.4183147424448188</v>
      </c>
      <c r="AG22">
        <f t="shared" si="4"/>
        <v>1.1005857225686588</v>
      </c>
      <c r="AH22">
        <f t="shared" si="5"/>
        <v>1.0251429380622543</v>
      </c>
      <c r="AI22">
        <f t="shared" si="6"/>
        <v>1.2636999678964702</v>
      </c>
      <c r="AJ22">
        <f t="shared" si="7"/>
        <v>0.93225310819033269</v>
      </c>
      <c r="AL22">
        <f t="shared" si="8"/>
        <v>1.8767901768461426</v>
      </c>
      <c r="AM22">
        <f t="shared" si="9"/>
        <v>1.1025181900933241</v>
      </c>
      <c r="AN22">
        <f t="shared" si="10"/>
        <v>1.9343909396770997</v>
      </c>
      <c r="AP22" s="1">
        <f t="shared" si="11"/>
        <v>0.82084387686326343</v>
      </c>
      <c r="AQ22">
        <f t="shared" si="12"/>
        <v>2.2126250452368432</v>
      </c>
      <c r="AR22">
        <f t="shared" si="13"/>
        <v>1.57792023926616</v>
      </c>
      <c r="AS22">
        <f t="shared" si="14"/>
        <v>1.1701240192182254</v>
      </c>
      <c r="AW22">
        <f t="shared" si="15"/>
        <v>1.4827878392102714</v>
      </c>
      <c r="AX22">
        <f t="shared" si="16"/>
        <v>1.1189564608712261</v>
      </c>
      <c r="AZ22">
        <f t="shared" si="17"/>
        <v>0.97672246671100416</v>
      </c>
      <c r="BA22">
        <f t="shared" si="18"/>
        <v>1.3481879544462088</v>
      </c>
      <c r="BB22">
        <f t="shared" si="19"/>
        <v>7.8386769791035635E-2</v>
      </c>
      <c r="BC22">
        <f t="shared" si="20"/>
        <v>0.39969566877199608</v>
      </c>
    </row>
    <row r="23" spans="1:55" x14ac:dyDescent="0.25">
      <c r="A23">
        <v>4.1747625800780952E-8</v>
      </c>
      <c r="B23">
        <v>8.2811311585828662E-8</v>
      </c>
      <c r="C23">
        <v>9.9441422207746655E-8</v>
      </c>
      <c r="D23">
        <v>9.34733179747127E-8</v>
      </c>
      <c r="E23">
        <v>1.2144880656705936E-7</v>
      </c>
      <c r="F23">
        <v>2.1810046746395528E-7</v>
      </c>
      <c r="G23">
        <v>3.5440389183349907E-6</v>
      </c>
      <c r="H23">
        <v>2.2453168639913201E-6</v>
      </c>
      <c r="I23">
        <v>9.4208007794804871E-7</v>
      </c>
      <c r="J23">
        <v>4.2832289182115346E-7</v>
      </c>
      <c r="K23">
        <v>3.397528053028509E-5</v>
      </c>
      <c r="L23">
        <v>2.060694714600686E-5</v>
      </c>
      <c r="M23">
        <v>3.484288026811555E-5</v>
      </c>
      <c r="N23">
        <v>4.5391177991405129E-5</v>
      </c>
      <c r="O23">
        <v>1.8247590105602285E-7</v>
      </c>
      <c r="P23">
        <v>1.7828642739914358E-7</v>
      </c>
      <c r="Q23">
        <v>1.0209612355538411E-7</v>
      </c>
      <c r="R23">
        <v>2.4427572498098016E-7</v>
      </c>
      <c r="S23">
        <v>9.3006747192703187E-8</v>
      </c>
      <c r="T23">
        <v>1.1284100764896721E-7</v>
      </c>
      <c r="U23">
        <v>1.1362499208189547E-7</v>
      </c>
      <c r="V23">
        <v>1.6320473150699399E-7</v>
      </c>
      <c r="W23">
        <v>2.9934471967862919E-7</v>
      </c>
      <c r="X23">
        <v>3.2199022825807333E-7</v>
      </c>
      <c r="Y23">
        <v>1.4366833056556061E-7</v>
      </c>
      <c r="Z23">
        <v>4.5896740630269051E-7</v>
      </c>
      <c r="AD23">
        <f t="shared" si="21"/>
        <v>1.1131241080255529</v>
      </c>
      <c r="AE23">
        <f t="shared" si="3"/>
        <v>1.772126202043578</v>
      </c>
      <c r="AG23">
        <f t="shared" si="4"/>
        <v>1.1527233141247875</v>
      </c>
      <c r="AH23">
        <f t="shared" si="5"/>
        <v>1.20967948603302</v>
      </c>
      <c r="AI23">
        <f t="shared" si="6"/>
        <v>1.0880567648176827</v>
      </c>
      <c r="AJ23">
        <f t="shared" si="7"/>
        <v>0.82595723536988608</v>
      </c>
      <c r="AL23">
        <f t="shared" si="8"/>
        <v>1.0668360037866349</v>
      </c>
      <c r="AM23">
        <f t="shared" si="9"/>
        <v>1.7765079961728976</v>
      </c>
      <c r="AN23">
        <f t="shared" si="10"/>
        <v>1.9884180166832188</v>
      </c>
      <c r="AP23" s="1">
        <f t="shared" si="11"/>
        <v>1.4153257409952662</v>
      </c>
      <c r="AQ23">
        <f t="shared" si="12"/>
        <v>0.88247368355595812</v>
      </c>
      <c r="AR23">
        <f t="shared" si="13"/>
        <v>1.3485415482081797</v>
      </c>
      <c r="AS23">
        <f t="shared" si="14"/>
        <v>1.0349739299287926</v>
      </c>
      <c r="AW23">
        <f t="shared" si="15"/>
        <v>1.318612770952561</v>
      </c>
      <c r="AX23">
        <f t="shared" si="16"/>
        <v>1.4288469706118396</v>
      </c>
      <c r="AZ23">
        <f t="shared" si="17"/>
        <v>1.2694926739840342</v>
      </c>
      <c r="BA23">
        <f t="shared" si="18"/>
        <v>1.2932310278308681</v>
      </c>
      <c r="BB23">
        <f t="shared" si="19"/>
        <v>6.3851270521911904E-2</v>
      </c>
      <c r="BC23">
        <f>STDEVA(AC23:AZ23)</f>
        <v>0.32557887435892052</v>
      </c>
    </row>
    <row r="24" spans="1:55" x14ac:dyDescent="0.25">
      <c r="A24">
        <v>1.450898707844317E-7</v>
      </c>
      <c r="B24">
        <v>3.6383426049724221E-8</v>
      </c>
      <c r="C24">
        <v>4.4118678488302976E-8</v>
      </c>
      <c r="D24">
        <v>8.6583781921945047E-8</v>
      </c>
      <c r="E24">
        <v>8.4753992268815637E-8</v>
      </c>
      <c r="F24">
        <v>1.8378705135546625E-7</v>
      </c>
      <c r="G24">
        <v>3.6346027627587318E-6</v>
      </c>
      <c r="H24">
        <v>2.0662118913605809E-6</v>
      </c>
      <c r="I24">
        <v>1.0665316949598491E-6</v>
      </c>
      <c r="J24">
        <v>5.0861308409366757E-7</v>
      </c>
      <c r="K24">
        <v>1.9067882021772675E-5</v>
      </c>
      <c r="L24">
        <v>3.29396098095458E-5</v>
      </c>
      <c r="M24">
        <v>3.3835247450042516E-5</v>
      </c>
      <c r="N24">
        <v>2.7421985578257591E-5</v>
      </c>
      <c r="O24">
        <v>1.9859180611092597E-7</v>
      </c>
      <c r="P24">
        <v>2.6066072678077035E-7</v>
      </c>
      <c r="Q24">
        <v>1.5489149518543854E-7</v>
      </c>
      <c r="R24">
        <v>2.4681594368303195E-7</v>
      </c>
      <c r="S24">
        <v>1.0183111953665502E-7</v>
      </c>
      <c r="T24">
        <v>1.9472827261779457E-7</v>
      </c>
      <c r="U24">
        <v>1.5914247342152521E-7</v>
      </c>
      <c r="V24">
        <v>1.062967385223601E-7</v>
      </c>
      <c r="W24">
        <v>2.6525231078267097E-7</v>
      </c>
      <c r="X24">
        <v>2.9260081646498293E-7</v>
      </c>
      <c r="Y24">
        <v>2.9483317121048458E-7</v>
      </c>
      <c r="Z24">
        <v>4.5326805775403045E-7</v>
      </c>
      <c r="AD24">
        <f t="shared" si="21"/>
        <v>1.4209563655156743</v>
      </c>
      <c r="AE24">
        <f t="shared" si="3"/>
        <v>1.2366920241775718</v>
      </c>
      <c r="AG24">
        <f t="shared" si="4"/>
        <v>1.1821798345777463</v>
      </c>
      <c r="AH24">
        <f t="shared" si="5"/>
        <v>1.1131854834659292</v>
      </c>
      <c r="AI24">
        <f t="shared" si="6"/>
        <v>1.2317923420279844</v>
      </c>
      <c r="AJ24">
        <f t="shared" si="7"/>
        <v>0.98078497514993213</v>
      </c>
      <c r="AL24">
        <f t="shared" si="8"/>
        <v>1.7053065379612238</v>
      </c>
      <c r="AM24">
        <f t="shared" si="9"/>
        <v>1.7251325718469399</v>
      </c>
      <c r="AN24">
        <f t="shared" si="10"/>
        <v>1.2012547942104392</v>
      </c>
      <c r="AP24" s="1">
        <f t="shared" si="11"/>
        <v>2.0692536255349885</v>
      </c>
      <c r="AQ24">
        <f t="shared" si="12"/>
        <v>1.3388134979839359</v>
      </c>
      <c r="AR24">
        <f t="shared" si="13"/>
        <v>1.3625650065830099</v>
      </c>
      <c r="AS24">
        <f t="shared" si="14"/>
        <v>1.1331710564775996</v>
      </c>
      <c r="AW24">
        <f t="shared" si="15"/>
        <v>1.168435791679268</v>
      </c>
      <c r="AX24">
        <f t="shared" si="16"/>
        <v>1.2984300562980178</v>
      </c>
      <c r="AZ24">
        <f t="shared" si="17"/>
        <v>1.253728414627818</v>
      </c>
      <c r="BA24">
        <f t="shared" si="18"/>
        <v>1.3388551486323801</v>
      </c>
      <c r="BB24">
        <f t="shared" si="19"/>
        <v>5.4279259659097745E-2</v>
      </c>
      <c r="BC24">
        <f>STDEVA(AC24:AZ24)</f>
        <v>0.27677100418510903</v>
      </c>
    </row>
    <row r="25" spans="1:55" x14ac:dyDescent="0.25">
      <c r="A25">
        <v>3.5103767004329711E-8</v>
      </c>
      <c r="B25">
        <v>6.7784753809974063E-8</v>
      </c>
      <c r="C25">
        <v>9.711675375001505E-8</v>
      </c>
      <c r="D25">
        <v>6.1477749113691971E-8</v>
      </c>
      <c r="E25">
        <v>1.4669603842776269E-7</v>
      </c>
      <c r="F25">
        <v>2.0230208974680863E-7</v>
      </c>
      <c r="G25">
        <v>3.4070471883751452E-6</v>
      </c>
      <c r="H25">
        <v>2.0675870473496616E-6</v>
      </c>
      <c r="I25">
        <v>1.135747879743576E-6</v>
      </c>
      <c r="J25">
        <v>5.7209399528801441E-7</v>
      </c>
      <c r="K25">
        <v>2.8913742426084355E-5</v>
      </c>
      <c r="L25">
        <v>3.4996202884940431E-5</v>
      </c>
      <c r="M25">
        <v>3.3523567253723741E-5</v>
      </c>
      <c r="N25">
        <v>3.3499316486995667E-5</v>
      </c>
      <c r="O25">
        <v>1.9190338207408786E-7</v>
      </c>
      <c r="P25">
        <v>1.8152968550566584E-7</v>
      </c>
      <c r="Q25">
        <v>2.1474261302500963E-7</v>
      </c>
      <c r="R25">
        <v>3.5378707252675667E-7</v>
      </c>
      <c r="S25">
        <v>7.5055595516460016E-8</v>
      </c>
      <c r="T25">
        <v>1.6955164028331637E-7</v>
      </c>
      <c r="U25">
        <v>9.9934823083458468E-8</v>
      </c>
      <c r="V25">
        <v>1.7693673726171255E-7</v>
      </c>
      <c r="W25">
        <v>2.8022077458444983E-7</v>
      </c>
      <c r="X25">
        <v>2.2472522687166929E-7</v>
      </c>
      <c r="Y25">
        <v>2.2862514015287161E-7</v>
      </c>
      <c r="Z25">
        <v>3.6745768738910556E-7</v>
      </c>
      <c r="AD25">
        <f t="shared" si="21"/>
        <v>1.3162234821459158</v>
      </c>
      <c r="AE25">
        <f t="shared" si="3"/>
        <v>2.1405224207805436</v>
      </c>
      <c r="AG25">
        <f t="shared" si="4"/>
        <v>1.1081658009016568</v>
      </c>
      <c r="AH25">
        <f t="shared" si="5"/>
        <v>1.1139263579575274</v>
      </c>
      <c r="AI25">
        <f t="shared" si="6"/>
        <v>1.3117336759460527</v>
      </c>
      <c r="AJ25">
        <f t="shared" si="7"/>
        <v>1.103198506880422</v>
      </c>
      <c r="AL25">
        <f t="shared" si="8"/>
        <v>1.8117777936219357</v>
      </c>
      <c r="AM25">
        <f t="shared" si="9"/>
        <v>1.7092411657189646</v>
      </c>
      <c r="AN25">
        <f t="shared" si="10"/>
        <v>1.4674799685068358</v>
      </c>
      <c r="AP25" s="1">
        <f t="shared" si="11"/>
        <v>1.4410723261381493</v>
      </c>
      <c r="AQ25">
        <f t="shared" si="12"/>
        <v>1.8561400583422862</v>
      </c>
      <c r="AR25">
        <f t="shared" si="13"/>
        <v>1.9531067467240952</v>
      </c>
      <c r="AS25">
        <f t="shared" si="14"/>
        <v>0.83521450861912183</v>
      </c>
      <c r="AW25">
        <f t="shared" si="15"/>
        <v>1.2343718387615636</v>
      </c>
      <c r="AX25">
        <f t="shared" si="16"/>
        <v>0.99722889533866499</v>
      </c>
      <c r="AZ25">
        <f t="shared" si="17"/>
        <v>1.0163790189317641</v>
      </c>
      <c r="BA25">
        <f t="shared" si="18"/>
        <v>1.4009864103322189</v>
      </c>
      <c r="BB25">
        <f t="shared" si="19"/>
        <v>7.6115484261523897E-2</v>
      </c>
      <c r="BC25">
        <f>STDEVA(AC25:AZ25)</f>
        <v>0.38811433953607483</v>
      </c>
    </row>
    <row r="26" spans="1:55" x14ac:dyDescent="0.25">
      <c r="A26">
        <v>1.0083635970659088E-7</v>
      </c>
      <c r="B26">
        <v>4.3583440856309608E-8</v>
      </c>
      <c r="C26">
        <v>1.7495585780125111E-7</v>
      </c>
      <c r="D26">
        <v>8.6495901996386237E-8</v>
      </c>
      <c r="E26">
        <v>9.1363972387625836E-8</v>
      </c>
      <c r="F26">
        <v>2.839952912836452E-7</v>
      </c>
      <c r="G26">
        <v>3.417037078179419E-6</v>
      </c>
      <c r="H26">
        <v>2.4455948732793331E-6</v>
      </c>
      <c r="I26">
        <v>1.2042219168506563E-6</v>
      </c>
      <c r="J26">
        <v>6.9968700699973851E-7</v>
      </c>
      <c r="K26">
        <v>3.0982155294623226E-5</v>
      </c>
      <c r="L26">
        <v>3.2699732400942594E-5</v>
      </c>
      <c r="M26">
        <v>2.6622979930834845E-5</v>
      </c>
      <c r="N26">
        <v>3.6582230677595362E-5</v>
      </c>
      <c r="O26">
        <v>4.1651583160273731E-7</v>
      </c>
      <c r="P26">
        <v>1.1722386261681095E-7</v>
      </c>
      <c r="Q26">
        <v>1.4857505448162556E-7</v>
      </c>
      <c r="R26">
        <v>3.6369601730257273E-7</v>
      </c>
      <c r="S26">
        <v>1.4093711797613651E-7</v>
      </c>
      <c r="T26">
        <v>1.1941529010073282E-7</v>
      </c>
      <c r="U26">
        <v>1.1099109542556107E-7</v>
      </c>
      <c r="V26">
        <v>1.6581316231167875E-7</v>
      </c>
      <c r="W26">
        <v>2.3985012376215309E-7</v>
      </c>
      <c r="X26">
        <v>2.9592411010526121E-7</v>
      </c>
      <c r="Y26">
        <v>2.0255379240552429E-7</v>
      </c>
      <c r="Z26">
        <v>4.8244328354485333E-7</v>
      </c>
      <c r="AB26">
        <f t="shared" ref="AB26:AB42" si="22">B16/5.15565545811114E-08</f>
        <v>1.8610209014958783</v>
      </c>
      <c r="AD26">
        <f t="shared" si="21"/>
        <v>0.93456829000452213</v>
      </c>
      <c r="AE26">
        <f t="shared" si="3"/>
        <v>1.3331418724275241</v>
      </c>
      <c r="AG26">
        <f t="shared" si="4"/>
        <v>1.1114150820603226</v>
      </c>
      <c r="AH26">
        <f t="shared" si="5"/>
        <v>1.3175806037882094</v>
      </c>
      <c r="AI26">
        <f t="shared" si="6"/>
        <v>1.3908178653187997</v>
      </c>
      <c r="AJ26">
        <f t="shared" si="7"/>
        <v>1.349242725432106</v>
      </c>
      <c r="AL26">
        <f t="shared" si="8"/>
        <v>1.6928879174746601</v>
      </c>
      <c r="AM26">
        <f t="shared" si="9"/>
        <v>1.3574060572816313</v>
      </c>
      <c r="AN26">
        <f t="shared" si="10"/>
        <v>1.602530927564068</v>
      </c>
      <c r="AP26" s="1">
        <f t="shared" si="11"/>
        <v>0.93058093451516544</v>
      </c>
      <c r="AQ26">
        <f t="shared" si="12"/>
        <v>1.284216981478264</v>
      </c>
      <c r="AR26">
        <f t="shared" si="13"/>
        <v>2.0078097825256624</v>
      </c>
      <c r="AS26">
        <f t="shared" si="14"/>
        <v>1.5683404405314343</v>
      </c>
      <c r="AW26">
        <f t="shared" si="15"/>
        <v>1.0565392188874025</v>
      </c>
      <c r="AX26">
        <f t="shared" si="16"/>
        <v>1.3131773300772684</v>
      </c>
      <c r="AZ26">
        <f t="shared" si="17"/>
        <v>1.334426379003208</v>
      </c>
      <c r="BA26">
        <f t="shared" si="18"/>
        <v>1.3791590182274192</v>
      </c>
      <c r="BB26">
        <f t="shared" si="19"/>
        <v>5.4590222320929443E-2</v>
      </c>
      <c r="BC26">
        <f>STDEVA(AC26:AZ26)</f>
        <v>0.27835660886578761</v>
      </c>
    </row>
    <row r="27" spans="1:55" x14ac:dyDescent="0.25">
      <c r="A27">
        <v>4.1482053347863257E-8</v>
      </c>
      <c r="B27">
        <v>9.1410356617416255E-8</v>
      </c>
      <c r="C27">
        <v>6.5821495809359476E-8</v>
      </c>
      <c r="D27">
        <v>7.9617620940553024E-8</v>
      </c>
      <c r="E27">
        <v>1.278349373023957E-7</v>
      </c>
      <c r="F27">
        <v>2.2339963834383525E-7</v>
      </c>
      <c r="G27">
        <v>3.416003892198205E-6</v>
      </c>
      <c r="H27">
        <v>2.3047177819535136E-6</v>
      </c>
      <c r="I27">
        <v>1.0887961252592504E-6</v>
      </c>
      <c r="J27">
        <v>5.0190737965749577E-7</v>
      </c>
      <c r="K27">
        <v>3.0011533453944139E-5</v>
      </c>
      <c r="L27">
        <v>2.8825154004152864E-5</v>
      </c>
      <c r="M27">
        <v>3.3084470487665385E-5</v>
      </c>
      <c r="N27">
        <v>3.7490593967959285E-5</v>
      </c>
      <c r="O27">
        <v>3.5329867387190461E-7</v>
      </c>
      <c r="P27">
        <v>2.2082076611695811E-7</v>
      </c>
      <c r="Q27">
        <v>2.3594111553393304E-7</v>
      </c>
      <c r="R27">
        <v>3.6884739529341459E-7</v>
      </c>
      <c r="S27">
        <v>1.4398028724826872E-7</v>
      </c>
      <c r="T27">
        <v>1.9861545297317207E-7</v>
      </c>
      <c r="U27">
        <v>1.3073531590634957E-7</v>
      </c>
      <c r="V27">
        <v>1.732933014864102E-7</v>
      </c>
      <c r="W27">
        <v>3.2798925531096756E-7</v>
      </c>
      <c r="X27">
        <v>2.15570253203623E-7</v>
      </c>
      <c r="Y27">
        <v>2.0537527234409936E-7</v>
      </c>
      <c r="Z27">
        <v>4.4865464587928727E-7</v>
      </c>
      <c r="AB27">
        <f t="shared" si="22"/>
        <v>1.2088126417803899</v>
      </c>
      <c r="AD27">
        <f t="shared" si="21"/>
        <v>1.3148875550350625</v>
      </c>
      <c r="AE27">
        <f t="shared" si="3"/>
        <v>1.86530974106433</v>
      </c>
      <c r="AG27">
        <f t="shared" si="4"/>
        <v>1.1110790311320411</v>
      </c>
      <c r="AH27">
        <f t="shared" si="5"/>
        <v>1.2416821280933763</v>
      </c>
      <c r="AI27">
        <f t="shared" si="6"/>
        <v>1.2575066783876279</v>
      </c>
      <c r="AJ27">
        <f t="shared" si="7"/>
        <v>0.96785401768053614</v>
      </c>
      <c r="AL27">
        <f t="shared" si="8"/>
        <v>1.4922982957368198</v>
      </c>
      <c r="AM27">
        <f t="shared" si="9"/>
        <v>1.686853265809606</v>
      </c>
      <c r="AN27">
        <f t="shared" si="10"/>
        <v>1.6423229314771473</v>
      </c>
      <c r="AP27" s="1">
        <f t="shared" si="11"/>
        <v>1.7529843353242682</v>
      </c>
      <c r="AQ27">
        <f t="shared" si="12"/>
        <v>2.0393705272716165</v>
      </c>
      <c r="AR27">
        <f t="shared" si="13"/>
        <v>2.0362483318400337</v>
      </c>
      <c r="AS27">
        <f t="shared" si="14"/>
        <v>1.6022046595917083</v>
      </c>
      <c r="AW27">
        <f t="shared" si="15"/>
        <v>1.4447918815891454</v>
      </c>
      <c r="AX27">
        <f t="shared" si="16"/>
        <v>0.95660326373988636</v>
      </c>
      <c r="AZ27">
        <f t="shared" si="17"/>
        <v>1.2409678296785789</v>
      </c>
      <c r="BA27">
        <f t="shared" si="18"/>
        <v>1.4624574773665988</v>
      </c>
      <c r="BB27">
        <f t="shared" si="19"/>
        <v>6.6904459744693723E-2</v>
      </c>
      <c r="BC27">
        <f t="shared" si="20"/>
        <v>0.34114714578457622</v>
      </c>
    </row>
    <row r="28" spans="1:55" x14ac:dyDescent="0.25">
      <c r="A28">
        <v>1.0214580470346846E-7</v>
      </c>
      <c r="B28">
        <v>4.8961510401568376E-8</v>
      </c>
      <c r="C28">
        <v>1.2553118722280487E-7</v>
      </c>
      <c r="D28">
        <v>1.2776490621035919E-7</v>
      </c>
      <c r="E28">
        <v>5.3238693453749875E-8</v>
      </c>
      <c r="F28">
        <v>1.8982268557010684E-7</v>
      </c>
      <c r="G28">
        <v>4.0318409446626902E-6</v>
      </c>
      <c r="H28">
        <v>2.3171378416009247E-6</v>
      </c>
      <c r="I28">
        <v>1.1804004316218197E-6</v>
      </c>
      <c r="J28">
        <v>6.4614732764312066E-7</v>
      </c>
      <c r="K28">
        <v>2.6677251298679039E-5</v>
      </c>
      <c r="L28">
        <v>3.1930285331327468E-5</v>
      </c>
      <c r="M28">
        <v>2.7724161554942839E-5</v>
      </c>
      <c r="N28">
        <v>3.5704815672943369E-5</v>
      </c>
      <c r="O28">
        <v>2.8015574571327306E-7</v>
      </c>
      <c r="P28">
        <v>1.6003468772396445E-7</v>
      </c>
      <c r="Q28">
        <v>2.1935693439445458E-7</v>
      </c>
      <c r="R28">
        <v>3.4917820812552236E-7</v>
      </c>
      <c r="S28">
        <v>1.001076981310689E-7</v>
      </c>
      <c r="T28">
        <v>1.8324135453440249E-7</v>
      </c>
      <c r="U28">
        <v>1.4923625712981448E-7</v>
      </c>
      <c r="V28">
        <v>1.4879424270475283E-7</v>
      </c>
      <c r="W28">
        <v>3.6525830182654317E-7</v>
      </c>
      <c r="X28">
        <v>3.4656113712117076E-7</v>
      </c>
      <c r="Y28">
        <v>3.1632873742637457E-7</v>
      </c>
      <c r="Z28">
        <v>5.1135612011421472E-7</v>
      </c>
      <c r="AB28">
        <f t="shared" si="22"/>
        <v>1.2751417459350549</v>
      </c>
      <c r="AD28">
        <f t="shared" si="21"/>
        <v>1.2103257671167587</v>
      </c>
      <c r="AE28">
        <f t="shared" si="3"/>
        <v>0.77683499985536708</v>
      </c>
      <c r="AG28">
        <f t="shared" si="4"/>
        <v>1.3113843168344939</v>
      </c>
      <c r="AH28">
        <f t="shared" si="5"/>
        <v>1.2483735183428897</v>
      </c>
      <c r="AI28">
        <f t="shared" si="6"/>
        <v>1.3633052060895601</v>
      </c>
      <c r="AJ28">
        <f t="shared" si="7"/>
        <v>1.2459993863802046</v>
      </c>
      <c r="AL28">
        <f t="shared" si="8"/>
        <v>1.6530531068616476</v>
      </c>
      <c r="AM28">
        <f t="shared" si="9"/>
        <v>1.4135511849350608</v>
      </c>
      <c r="AN28">
        <f t="shared" si="10"/>
        <v>1.5640946524868147</v>
      </c>
      <c r="AP28" s="1">
        <f t="shared" si="11"/>
        <v>1.2704344143975708</v>
      </c>
      <c r="AQ28">
        <f t="shared" si="12"/>
        <v>1.8960242090250115</v>
      </c>
      <c r="AR28">
        <f t="shared" si="13"/>
        <v>1.9276631823436967</v>
      </c>
      <c r="AS28">
        <f t="shared" si="14"/>
        <v>1.1139929185585604</v>
      </c>
      <c r="AW28">
        <f t="shared" si="15"/>
        <v>1.6089619419443857</v>
      </c>
      <c r="AX28">
        <f t="shared" si="16"/>
        <v>1.5378815487235624</v>
      </c>
      <c r="AZ28">
        <f t="shared" si="17"/>
        <v>1.4143985811789224</v>
      </c>
      <c r="BA28">
        <f t="shared" si="18"/>
        <v>1.4018482753535035</v>
      </c>
      <c r="BB28">
        <f t="shared" si="19"/>
        <v>5.5314539999927054E-2</v>
      </c>
      <c r="BC28">
        <f t="shared" si="20"/>
        <v>0.28204991884503666</v>
      </c>
    </row>
    <row r="29" spans="1:55" x14ac:dyDescent="0.25">
      <c r="A29">
        <v>7.5006028055213392E-8</v>
      </c>
      <c r="B29">
        <v>3.2406205718871206E-8</v>
      </c>
      <c r="C29">
        <v>9.7177689895033836E-8</v>
      </c>
      <c r="D29">
        <v>1.1739894034690224E-7</v>
      </c>
      <c r="E29">
        <v>1.1692509360727854E-7</v>
      </c>
      <c r="F29">
        <v>1.6695958038326353E-7</v>
      </c>
      <c r="G29">
        <v>3.3539618016220629E-6</v>
      </c>
      <c r="H29">
        <v>1.8521968740969896E-6</v>
      </c>
      <c r="I29">
        <v>1.0163603292312473E-6</v>
      </c>
      <c r="J29">
        <v>5.2225732360966504E-7</v>
      </c>
      <c r="K29">
        <v>2.9077356884954497E-5</v>
      </c>
      <c r="L29">
        <v>3.0986189813120291E-5</v>
      </c>
      <c r="M29">
        <v>3.3920456189662218E-5</v>
      </c>
      <c r="N29">
        <v>3.5918361390940845E-5</v>
      </c>
      <c r="O29">
        <v>2.9287016900525487E-7</v>
      </c>
      <c r="P29">
        <v>2.1983123588142917E-7</v>
      </c>
      <c r="Q29">
        <v>2.5605368136893958E-7</v>
      </c>
      <c r="R29">
        <v>2.8208341973368078E-7</v>
      </c>
      <c r="S29">
        <v>1.0975357866982449E-7</v>
      </c>
      <c r="T29">
        <v>2.0664128896896727E-7</v>
      </c>
      <c r="U29">
        <v>1.1768952390411869E-7</v>
      </c>
      <c r="V29">
        <v>1.7839920474216342E-7</v>
      </c>
      <c r="W29">
        <v>2.279871296195779E-7</v>
      </c>
      <c r="X29">
        <v>3.4355798561591655E-7</v>
      </c>
      <c r="Y29">
        <v>3.3790456654969603E-7</v>
      </c>
      <c r="Z29">
        <v>5.1826827984768897E-7</v>
      </c>
      <c r="AB29">
        <f t="shared" si="22"/>
        <v>0.63368109438611697</v>
      </c>
      <c r="AD29">
        <f t="shared" si="21"/>
        <v>1.9422479131235846</v>
      </c>
      <c r="AE29">
        <f t="shared" si="3"/>
        <v>1.7061182231004071</v>
      </c>
      <c r="AG29">
        <f t="shared" si="4"/>
        <v>1.0908994095443187</v>
      </c>
      <c r="AH29">
        <f t="shared" si="5"/>
        <v>0.99788346073646828</v>
      </c>
      <c r="AI29">
        <f t="shared" si="6"/>
        <v>1.1738468497508856</v>
      </c>
      <c r="AJ29">
        <f t="shared" si="7"/>
        <v>1.0070958694881769</v>
      </c>
      <c r="AL29">
        <f t="shared" si="8"/>
        <v>1.6041766244452706</v>
      </c>
      <c r="AM29">
        <f t="shared" si="9"/>
        <v>1.7294770464171647</v>
      </c>
      <c r="AN29">
        <f t="shared" si="10"/>
        <v>1.5734492930104014</v>
      </c>
      <c r="AP29" s="1">
        <f t="shared" si="11"/>
        <v>1.7451289554489295</v>
      </c>
      <c r="AQ29">
        <f t="shared" si="12"/>
        <v>2.2132146404474877</v>
      </c>
      <c r="AR29">
        <f t="shared" si="13"/>
        <v>1.5572616214776747</v>
      </c>
      <c r="AS29">
        <f t="shared" si="14"/>
        <v>1.2213317427853125</v>
      </c>
      <c r="AW29">
        <f t="shared" si="15"/>
        <v>1.0042827581924261</v>
      </c>
      <c r="AX29">
        <f t="shared" si="16"/>
        <v>1.5245549209131941</v>
      </c>
      <c r="AZ29">
        <f t="shared" si="17"/>
        <v>1.433517446750971</v>
      </c>
      <c r="BA29">
        <f t="shared" si="18"/>
        <v>1.4210686982363996</v>
      </c>
      <c r="BB29">
        <f t="shared" si="19"/>
        <v>7.9373182275522619E-2</v>
      </c>
      <c r="BC29">
        <f t="shared" si="20"/>
        <v>0.40472540527884676</v>
      </c>
    </row>
    <row r="30" spans="1:55" x14ac:dyDescent="0.25">
      <c r="A30">
        <v>6.3923494053597096E-8</v>
      </c>
      <c r="B30">
        <v>9.0212552095181309E-8</v>
      </c>
      <c r="C30">
        <v>1.4722445484949276E-7</v>
      </c>
      <c r="D30">
        <v>7.7579557000717614E-8</v>
      </c>
      <c r="E30">
        <v>1.5007785236775817E-7</v>
      </c>
      <c r="F30">
        <v>2.2612101702179643E-7</v>
      </c>
      <c r="G30">
        <v>3.6134370020590723E-6</v>
      </c>
      <c r="H30">
        <v>2.1607374947052449E-6</v>
      </c>
      <c r="I30">
        <v>1.0307585398550145E-6</v>
      </c>
      <c r="J30">
        <v>5.2860559662804008E-7</v>
      </c>
      <c r="K30">
        <v>2.0182211301289499E-5</v>
      </c>
      <c r="L30">
        <v>3.0885163141647354E-5</v>
      </c>
      <c r="M30">
        <v>3.2321549952030182E-5</v>
      </c>
      <c r="N30">
        <v>3.6270113923819736E-5</v>
      </c>
      <c r="O30">
        <v>2.4473865778418258E-7</v>
      </c>
      <c r="P30">
        <v>2.8182103051221929E-7</v>
      </c>
      <c r="Q30">
        <v>2.485276127117686E-7</v>
      </c>
      <c r="R30">
        <v>1.8956779967993498E-7</v>
      </c>
      <c r="S30">
        <v>9.6466919785598293E-8</v>
      </c>
      <c r="T30">
        <v>1.4355919120134786E-7</v>
      </c>
      <c r="U30">
        <v>1.8474656826583669E-7</v>
      </c>
      <c r="V30">
        <v>1.5661089491914026E-7</v>
      </c>
      <c r="W30">
        <v>3.3833748602773994E-7</v>
      </c>
      <c r="X30">
        <v>2.4652945285197347E-7</v>
      </c>
      <c r="Y30">
        <v>2.2361200535669923E-7</v>
      </c>
      <c r="Z30">
        <v>5.1353981689317152E-7</v>
      </c>
      <c r="AB30">
        <f t="shared" si="22"/>
        <v>1.5737373793057829</v>
      </c>
      <c r="AD30">
        <f t="shared" si="21"/>
        <v>1.7846672740969254</v>
      </c>
      <c r="AE30">
        <f t="shared" si="3"/>
        <v>2.1898683243172168</v>
      </c>
      <c r="AG30">
        <f t="shared" si="4"/>
        <v>1.175295523659641</v>
      </c>
      <c r="AH30">
        <f t="shared" si="5"/>
        <v>1.1641117848288784</v>
      </c>
      <c r="AI30">
        <f t="shared" si="6"/>
        <v>1.1904760841834641</v>
      </c>
      <c r="AJ30">
        <f t="shared" si="7"/>
        <v>1.0193375734263816</v>
      </c>
      <c r="AL30">
        <f t="shared" si="8"/>
        <v>1.5989464033112808</v>
      </c>
      <c r="AM30">
        <f t="shared" si="9"/>
        <v>1.6479548044432906</v>
      </c>
      <c r="AN30">
        <f t="shared" si="10"/>
        <v>1.5888582580282906</v>
      </c>
      <c r="AP30" s="1">
        <f t="shared" si="11"/>
        <v>2.2372345705530261</v>
      </c>
      <c r="AQ30">
        <f t="shared" si="12"/>
        <v>2.1481626355397219</v>
      </c>
      <c r="AR30">
        <f t="shared" si="13"/>
        <v>1.0465225477918538</v>
      </c>
      <c r="AS30">
        <f t="shared" si="14"/>
        <v>1.0734785388393759</v>
      </c>
      <c r="AW30">
        <f t="shared" si="15"/>
        <v>1.4903758130329636</v>
      </c>
      <c r="AX30">
        <f t="shared" si="16"/>
        <v>1.0939861864124896</v>
      </c>
      <c r="AZ30">
        <f t="shared" si="17"/>
        <v>1.4204386333155656</v>
      </c>
      <c r="BA30">
        <f t="shared" si="18"/>
        <v>1.4966736667697733</v>
      </c>
      <c r="BB30">
        <f t="shared" si="19"/>
        <v>8.0104151070498758E-2</v>
      </c>
      <c r="BC30">
        <f t="shared" si="20"/>
        <v>0.4084526294282575</v>
      </c>
    </row>
    <row r="31" spans="1:55" x14ac:dyDescent="0.25">
      <c r="A31">
        <v>9.7276370070176199E-8</v>
      </c>
      <c r="B31">
        <v>4.241155693307519E-8</v>
      </c>
      <c r="C31">
        <v>6.0175807448104024E-8</v>
      </c>
      <c r="D31">
        <v>1.1107420050393557E-7</v>
      </c>
      <c r="E31">
        <v>7.650857014596113E-8</v>
      </c>
      <c r="F31">
        <v>2.4373366613872349E-7</v>
      </c>
      <c r="G31">
        <v>4.1144085116684437E-6</v>
      </c>
      <c r="H31">
        <v>2.1101295715197921E-6</v>
      </c>
      <c r="I31">
        <v>1.0618496162351221E-6</v>
      </c>
      <c r="J31">
        <v>4.596495273290202E-7</v>
      </c>
      <c r="K31">
        <v>3.2339619792765006E-5</v>
      </c>
      <c r="L31">
        <v>3.07390873786062E-5</v>
      </c>
      <c r="M31">
        <v>2.21143891394604E-5</v>
      </c>
      <c r="N31">
        <v>4.139791417401284E-5</v>
      </c>
      <c r="O31">
        <v>3.3077230909839272E-7</v>
      </c>
      <c r="P31">
        <v>2.4633663997519761E-7</v>
      </c>
      <c r="Q31">
        <v>2.3034556306811282E-7</v>
      </c>
      <c r="R31">
        <v>3.7360950955189764E-7</v>
      </c>
      <c r="S31">
        <v>1.2459167919587344E-7</v>
      </c>
      <c r="T31">
        <v>1.6353195064766624E-7</v>
      </c>
      <c r="U31">
        <v>1.2336386134847999E-7</v>
      </c>
      <c r="V31">
        <v>1.6715785022825003E-7</v>
      </c>
      <c r="W31">
        <v>2.5401823222637177E-7</v>
      </c>
      <c r="X31">
        <v>2.9122764999556239E-7</v>
      </c>
      <c r="Y31">
        <v>3.0657201932626776E-7</v>
      </c>
      <c r="Z31">
        <v>4.8863148549571633E-7</v>
      </c>
      <c r="AB31">
        <f t="shared" si="22"/>
        <v>1.4248816831451201</v>
      </c>
      <c r="AD31">
        <f t="shared" si="21"/>
        <v>1.1793436645083917</v>
      </c>
      <c r="AE31">
        <f t="shared" si="3"/>
        <v>1.1163785439232221</v>
      </c>
      <c r="AG31">
        <f t="shared" si="4"/>
        <v>1.3382399924270203</v>
      </c>
      <c r="AH31">
        <f t="shared" si="5"/>
        <v>1.13684642754681</v>
      </c>
      <c r="AI31">
        <f t="shared" si="6"/>
        <v>1.2263847683523534</v>
      </c>
      <c r="AJ31">
        <f t="shared" si="7"/>
        <v>0.8863660105056349</v>
      </c>
      <c r="AL31">
        <f t="shared" si="8"/>
        <v>1.5913839593360166</v>
      </c>
      <c r="AM31">
        <f t="shared" si="9"/>
        <v>1.1275298951872574</v>
      </c>
      <c r="AN31">
        <f t="shared" si="10"/>
        <v>1.8134880397309674</v>
      </c>
      <c r="AP31" s="1">
        <f t="shared" si="11"/>
        <v>1.9555419478266769</v>
      </c>
      <c r="AQ31">
        <f t="shared" si="12"/>
        <v>1.9910050494837717</v>
      </c>
      <c r="AR31">
        <f t="shared" si="13"/>
        <v>2.0625379229788137</v>
      </c>
      <c r="AS31">
        <f t="shared" si="14"/>
        <v>1.3864493033672849</v>
      </c>
      <c r="AW31">
        <f t="shared" si="15"/>
        <v>1.1189497026307496</v>
      </c>
      <c r="AX31">
        <f t="shared" si="16"/>
        <v>1.2923365647017302</v>
      </c>
      <c r="AZ31">
        <f t="shared" si="17"/>
        <v>1.3515427949706054</v>
      </c>
      <c r="BA31">
        <f t="shared" si="18"/>
        <v>1.4117180159189662</v>
      </c>
      <c r="BB31">
        <f t="shared" si="19"/>
        <v>6.8750248904333372E-2</v>
      </c>
      <c r="BC31">
        <f t="shared" si="20"/>
        <v>0.35055886072755682</v>
      </c>
    </row>
    <row r="32" spans="1:55" x14ac:dyDescent="0.25">
      <c r="A32">
        <v>1.3346607374842279E-7</v>
      </c>
      <c r="B32">
        <v>7.5047864811494946E-8</v>
      </c>
      <c r="C32">
        <v>7.1158183345687576E-8</v>
      </c>
      <c r="D32">
        <v>8.5872670751996338E-8</v>
      </c>
      <c r="E32">
        <v>9.2084519565105438E-8</v>
      </c>
      <c r="F32">
        <v>2.4210385163314641E-7</v>
      </c>
      <c r="G32">
        <v>3.4200929803773761E-6</v>
      </c>
      <c r="H32">
        <v>1.893109583761543E-6</v>
      </c>
      <c r="I32">
        <v>8.8843626144807786E-7</v>
      </c>
      <c r="J32">
        <v>6.2450703808281105E-7</v>
      </c>
      <c r="K32">
        <v>3.0953277018852532E-5</v>
      </c>
      <c r="L32">
        <v>1.9921728380722925E-5</v>
      </c>
      <c r="M32">
        <v>3.2788790122140199E-5</v>
      </c>
      <c r="N32">
        <v>3.9302962250076234E-5</v>
      </c>
      <c r="O32">
        <v>3.8043344829929993E-7</v>
      </c>
      <c r="P32">
        <v>1.8095670384354889E-7</v>
      </c>
      <c r="Q32">
        <v>2.0995048544136807E-7</v>
      </c>
      <c r="R32">
        <v>3.8601501728408039E-7</v>
      </c>
      <c r="S32">
        <v>1.2927375792060047E-7</v>
      </c>
      <c r="T32">
        <v>1.0102127134814509E-7</v>
      </c>
      <c r="U32">
        <v>1.1795918908319436E-7</v>
      </c>
      <c r="V32">
        <v>1.0075234513351461E-7</v>
      </c>
      <c r="W32">
        <v>3.7249992601573467E-7</v>
      </c>
      <c r="X32">
        <v>2.858760126400739E-7</v>
      </c>
      <c r="Y32">
        <v>2.3044503905111924E-7</v>
      </c>
      <c r="Z32">
        <v>4.8882429837249219E-7</v>
      </c>
      <c r="AB32">
        <f t="shared" si="22"/>
        <v>1.3745824800094821</v>
      </c>
      <c r="AD32">
        <f t="shared" si="21"/>
        <v>1.6885202715638026</v>
      </c>
      <c r="AE32">
        <f t="shared" si="3"/>
        <v>1.343655771815371</v>
      </c>
      <c r="AG32">
        <f t="shared" si="4"/>
        <v>1.1124090355101695</v>
      </c>
      <c r="AH32">
        <f t="shared" si="5"/>
        <v>1.0199254568542271</v>
      </c>
      <c r="AI32">
        <f t="shared" si="6"/>
        <v>1.0261007604400481</v>
      </c>
      <c r="AJ32">
        <f t="shared" si="7"/>
        <v>1.2042692942484479</v>
      </c>
      <c r="AL32">
        <f t="shared" si="8"/>
        <v>1.031361751142823</v>
      </c>
      <c r="AM32">
        <f t="shared" si="9"/>
        <v>1.6717776311426438</v>
      </c>
      <c r="AN32">
        <f t="shared" si="10"/>
        <v>1.7217160185150939</v>
      </c>
      <c r="AP32" s="1">
        <f t="shared" si="11"/>
        <v>1.4365237146294516</v>
      </c>
      <c r="AQ32">
        <f t="shared" si="12"/>
        <v>1.814719029477148</v>
      </c>
      <c r="AR32">
        <f t="shared" si="13"/>
        <v>2.1310234125000047</v>
      </c>
      <c r="AS32">
        <f t="shared" si="14"/>
        <v>1.4385512160159073</v>
      </c>
      <c r="AW32">
        <f t="shared" si="15"/>
        <v>1.6408612790984147</v>
      </c>
      <c r="AX32">
        <f t="shared" si="16"/>
        <v>1.2685884190993917</v>
      </c>
      <c r="AZ32">
        <f t="shared" si="17"/>
        <v>1.3520761106944572</v>
      </c>
      <c r="BA32">
        <f t="shared" si="18"/>
        <v>1.4280389207504049</v>
      </c>
      <c r="BB32">
        <f t="shared" si="19"/>
        <v>6.1609454239829733E-2</v>
      </c>
      <c r="BC32">
        <f t="shared" si="20"/>
        <v>0.31414780939069353</v>
      </c>
    </row>
    <row r="33" spans="3:55" x14ac:dyDescent="0.25">
      <c r="C33">
        <v>1.3553017197409645E-7</v>
      </c>
      <c r="D33">
        <v>1.3025362477492308E-7</v>
      </c>
      <c r="E33">
        <v>8.6970885604387149E-8</v>
      </c>
      <c r="F33">
        <v>2.4986638891277835E-7</v>
      </c>
      <c r="G33">
        <v>3.5575503716245294E-6</v>
      </c>
      <c r="H33">
        <v>1.7580059648025781E-6</v>
      </c>
      <c r="I33">
        <v>9.408540790900588E-7</v>
      </c>
      <c r="J33">
        <v>4.3219370127189904E-7</v>
      </c>
      <c r="K33">
        <v>2.0141542336205021E-5</v>
      </c>
      <c r="L33">
        <v>2.9474122129613534E-5</v>
      </c>
      <c r="M33">
        <v>3.1482682970818132E-5</v>
      </c>
      <c r="N33">
        <v>2.6319839889765717E-5</v>
      </c>
      <c r="O33">
        <v>2.178344402636867E-7</v>
      </c>
      <c r="P33">
        <v>2.3854909159126692E-7</v>
      </c>
      <c r="Q33">
        <v>2.4261225917143747E-7</v>
      </c>
      <c r="R33">
        <v>3.0665341910207644E-7</v>
      </c>
      <c r="S33">
        <v>1.0172422548748727E-7</v>
      </c>
      <c r="T33">
        <v>1.2682022543231142E-7</v>
      </c>
      <c r="U33">
        <v>8.985597332866746E-8</v>
      </c>
      <c r="V33">
        <v>8.9462446339894086E-8</v>
      </c>
      <c r="W33">
        <v>2.7981877792626619E-7</v>
      </c>
      <c r="X33">
        <v>3.1294985092245042E-7</v>
      </c>
      <c r="Y33">
        <v>1.3633689377456903E-7</v>
      </c>
      <c r="Z33">
        <v>5.194733603275381E-7</v>
      </c>
      <c r="AB33">
        <f t="shared" si="22"/>
        <v>1.6062227636942978</v>
      </c>
      <c r="AD33">
        <f t="shared" si="21"/>
        <v>1.305413360440369</v>
      </c>
      <c r="AE33">
        <f t="shared" si="3"/>
        <v>1.2690399317293257</v>
      </c>
      <c r="AG33">
        <f t="shared" si="4"/>
        <v>1.1571180083066099</v>
      </c>
      <c r="AH33">
        <f t="shared" si="5"/>
        <v>0.94713747803284976</v>
      </c>
      <c r="AI33">
        <f t="shared" si="6"/>
        <v>1.0866407956423232</v>
      </c>
      <c r="AJ33">
        <f t="shared" si="7"/>
        <v>0.83342151788578867</v>
      </c>
      <c r="AL33">
        <f t="shared" si="8"/>
        <v>1.5258958275131618</v>
      </c>
      <c r="AM33">
        <f t="shared" si="9"/>
        <v>1.6051841181974595</v>
      </c>
      <c r="AN33">
        <f t="shared" si="10"/>
        <v>1.1529739070208196</v>
      </c>
      <c r="AP33" s="1">
        <f t="shared" si="11"/>
        <v>1.8937205414088591</v>
      </c>
      <c r="AQ33">
        <f t="shared" si="12"/>
        <v>2.0970329388726392</v>
      </c>
      <c r="AR33">
        <f t="shared" si="13"/>
        <v>1.6929020539861039</v>
      </c>
      <c r="AS33">
        <f t="shared" si="14"/>
        <v>1.1319815454206874</v>
      </c>
      <c r="AW33">
        <f t="shared" si="15"/>
        <v>1.2326010444481372</v>
      </c>
      <c r="AX33">
        <f t="shared" si="16"/>
        <v>1.3887298656951041</v>
      </c>
      <c r="AZ33">
        <f t="shared" si="17"/>
        <v>1.4368506700250452</v>
      </c>
      <c r="BA33">
        <f t="shared" ref="BA33:BA42" si="23">AVERAGEA(AA33:AZ33)</f>
        <v>1.3742862569599752</v>
      </c>
      <c r="BB33">
        <f t="shared" si="19"/>
        <v>6.5346449455637265E-2</v>
      </c>
      <c r="BC33">
        <f t="shared" ref="BC33:BC42" si="24">STDEVA(AA33:AZ33)</f>
        <v>0.333202820918299</v>
      </c>
    </row>
    <row r="34" spans="3:55" x14ac:dyDescent="0.25">
      <c r="C34">
        <v>8.1196617429668549E-8</v>
      </c>
      <c r="D34">
        <v>1.1887186701642349E-7</v>
      </c>
      <c r="E34">
        <v>9.9408225651131943E-8</v>
      </c>
      <c r="F34">
        <v>2.3613574740011245E-7</v>
      </c>
      <c r="G34">
        <v>3.338376700412482E-6</v>
      </c>
      <c r="H34">
        <v>2.1168234525248408E-6</v>
      </c>
      <c r="I34">
        <v>8.4439670899882913E-7</v>
      </c>
      <c r="J34">
        <v>4.5369506551651284E-7</v>
      </c>
      <c r="K34">
        <v>3.1414176191901788E-5</v>
      </c>
      <c r="L34">
        <v>2.2216734578250907E-5</v>
      </c>
      <c r="M34">
        <v>2.0779547412530519E-5</v>
      </c>
      <c r="N34">
        <v>4.1808001697063446E-5</v>
      </c>
      <c r="O34">
        <v>3.6153505789116025E-7</v>
      </c>
      <c r="P34">
        <v>2.7934311219723895E-7</v>
      </c>
      <c r="Q34">
        <v>2.4130713427439332E-7</v>
      </c>
      <c r="R34">
        <v>4.0532722778152674E-7</v>
      </c>
      <c r="S34">
        <v>7.3740693551371805E-8</v>
      </c>
      <c r="T34">
        <v>1.4850047591608018E-7</v>
      </c>
      <c r="U34">
        <v>1.5047771739773452E-7</v>
      </c>
      <c r="V34">
        <v>1.6657395462971181E-7</v>
      </c>
      <c r="W34">
        <v>3.0032151698833331E-7</v>
      </c>
      <c r="X34">
        <v>2.6872839953284711E-7</v>
      </c>
      <c r="Y34">
        <v>1.7618731362745166E-7</v>
      </c>
      <c r="Z34">
        <v>5.3981057135388255E-7</v>
      </c>
      <c r="AB34">
        <f t="shared" si="22"/>
        <v>0.70569933047957967</v>
      </c>
      <c r="AD34">
        <f t="shared" si="21"/>
        <v>1.9800807467376731</v>
      </c>
      <c r="AE34">
        <f t="shared" si="3"/>
        <v>1.4505199874299342</v>
      </c>
      <c r="AG34">
        <f t="shared" si="4"/>
        <v>1.0858302469501002</v>
      </c>
      <c r="AH34">
        <f t="shared" si="5"/>
        <v>1.1404528007334251</v>
      </c>
      <c r="AI34">
        <f t="shared" si="6"/>
        <v>0.97523721488422033</v>
      </c>
      <c r="AJ34">
        <f t="shared" si="7"/>
        <v>0.87488371312978575</v>
      </c>
      <c r="AL34">
        <f t="shared" si="8"/>
        <v>1.1501758201598709</v>
      </c>
      <c r="AM34">
        <f t="shared" si="9"/>
        <v>1.059471313828064</v>
      </c>
      <c r="AN34">
        <f t="shared" si="10"/>
        <v>1.8314524428448329</v>
      </c>
      <c r="AP34" s="1">
        <f t="shared" si="11"/>
        <v>2.2175636307824749</v>
      </c>
      <c r="AQ34">
        <f t="shared" si="12"/>
        <v>2.085752017175643</v>
      </c>
      <c r="AR34">
        <f t="shared" si="13"/>
        <v>2.2376378468469968</v>
      </c>
      <c r="AS34">
        <f t="shared" si="14"/>
        <v>0.82058235240083399</v>
      </c>
      <c r="AW34">
        <f t="shared" si="15"/>
        <v>1.322915560754869</v>
      </c>
      <c r="AX34">
        <f t="shared" si="16"/>
        <v>1.1924950693911291</v>
      </c>
      <c r="AZ34">
        <f t="shared" si="17"/>
        <v>1.4931029006903849</v>
      </c>
      <c r="BA34">
        <f t="shared" si="23"/>
        <v>1.3896384114835187</v>
      </c>
      <c r="BB34">
        <f t="shared" si="19"/>
        <v>9.854386696789437E-2</v>
      </c>
      <c r="BC34">
        <f t="shared" si="24"/>
        <v>0.50247710061418482</v>
      </c>
    </row>
    <row r="35" spans="3:55" x14ac:dyDescent="0.25">
      <c r="C35">
        <v>5.7927081797970459E-8</v>
      </c>
      <c r="D35">
        <v>7.5919615483144298E-8</v>
      </c>
      <c r="E35">
        <v>7.2454668043064885E-8</v>
      </c>
      <c r="F35">
        <v>2.2815265765530057E-7</v>
      </c>
      <c r="G35">
        <v>3.7513236748054624E-6</v>
      </c>
      <c r="H35">
        <v>1.8911523511633277E-6</v>
      </c>
      <c r="I35">
        <v>1.0776457202155143E-6</v>
      </c>
      <c r="J35">
        <v>4.5954402594361454E-7</v>
      </c>
      <c r="K35">
        <v>2.792365376080852E-5</v>
      </c>
      <c r="L35">
        <v>1.809299283195287E-5</v>
      </c>
      <c r="M35">
        <v>2.1359035599743947E-5</v>
      </c>
      <c r="N35">
        <v>4.1486495319986716E-5</v>
      </c>
      <c r="O35">
        <v>3.5286370803078171E-7</v>
      </c>
      <c r="P35">
        <v>1.9564231479307637E-7</v>
      </c>
      <c r="Q35">
        <v>2.6538054953562096E-7</v>
      </c>
      <c r="R35">
        <v>2.3790954628566396E-7</v>
      </c>
      <c r="S35">
        <v>1.2004863947367994E-7</v>
      </c>
      <c r="T35">
        <v>1.222815626533702E-7</v>
      </c>
      <c r="U35">
        <v>1.2847627317569277E-7</v>
      </c>
      <c r="V35">
        <v>1.1568454283406027E-7</v>
      </c>
      <c r="W35">
        <v>2.4675500753801316E-7</v>
      </c>
      <c r="X35">
        <v>2.7933583623962477E-7</v>
      </c>
      <c r="Y35">
        <v>2.8999284040764906E-7</v>
      </c>
      <c r="Z35">
        <v>4.2130341171287E-7</v>
      </c>
      <c r="AB35">
        <f t="shared" si="22"/>
        <v>1.314765006325852</v>
      </c>
      <c r="AD35">
        <f t="shared" si="21"/>
        <v>1.8070583111580067</v>
      </c>
      <c r="AE35">
        <f t="shared" si="3"/>
        <v>1.0572258330804418</v>
      </c>
      <c r="AG35">
        <f t="shared" si="4"/>
        <v>1.2201441232502268</v>
      </c>
      <c r="AH35">
        <f t="shared" si="5"/>
        <v>1.0188709846942277</v>
      </c>
      <c r="AI35">
        <f t="shared" si="6"/>
        <v>1.2446285017630678</v>
      </c>
      <c r="AJ35">
        <f t="shared" si="7"/>
        <v>0.88616256671525784</v>
      </c>
      <c r="AL35">
        <f t="shared" si="8"/>
        <v>0.93668683830836885</v>
      </c>
      <c r="AM35">
        <f t="shared" si="9"/>
        <v>1.0890172466083241</v>
      </c>
      <c r="AN35">
        <f t="shared" si="10"/>
        <v>1.8173684489731829</v>
      </c>
      <c r="AP35" s="1">
        <f t="shared" si="11"/>
        <v>1.5531053495992035</v>
      </c>
      <c r="AQ35">
        <f t="shared" si="12"/>
        <v>2.2938319589162659</v>
      </c>
      <c r="AR35">
        <f t="shared" si="13"/>
        <v>1.3133966050312835</v>
      </c>
      <c r="AS35">
        <f t="shared" si="14"/>
        <v>1.3358946090357096</v>
      </c>
      <c r="AW35">
        <f t="shared" si="15"/>
        <v>1.0869552153297886</v>
      </c>
      <c r="AX35">
        <f t="shared" si="16"/>
        <v>1.239566074888502</v>
      </c>
      <c r="AZ35">
        <f t="shared" si="17"/>
        <v>1.1653149817380235</v>
      </c>
      <c r="BA35">
        <f t="shared" si="23"/>
        <v>1.3164701562009253</v>
      </c>
      <c r="BB35">
        <f t="shared" si="19"/>
        <v>7.1655973500421855E-2</v>
      </c>
      <c r="BC35">
        <f t="shared" si="24"/>
        <v>0.36537520714413851</v>
      </c>
    </row>
    <row r="36" spans="3:55" x14ac:dyDescent="0.25">
      <c r="C36">
        <v>5.1947267820651177E-8</v>
      </c>
      <c r="D36">
        <v>1.0794803984026657E-7</v>
      </c>
      <c r="E36">
        <v>1.043717929860577E-7</v>
      </c>
      <c r="F36">
        <v>2.1231062419246882E-7</v>
      </c>
      <c r="G36">
        <v>3.5384728107601404E-6</v>
      </c>
      <c r="H36">
        <v>1.7142301658168435E-6</v>
      </c>
      <c r="I36">
        <v>1.2514065019786358E-6</v>
      </c>
      <c r="J36">
        <v>7.1109934651758522E-7</v>
      </c>
      <c r="K36">
        <v>1.968328797374852E-5</v>
      </c>
      <c r="L36">
        <v>2.1704809114453383E-5</v>
      </c>
      <c r="M36">
        <v>3.7574205634882674E-5</v>
      </c>
      <c r="N36">
        <v>2.9385064408415928E-5</v>
      </c>
      <c r="O36">
        <v>4.547546268440783E-7</v>
      </c>
      <c r="P36">
        <v>2.5808921577663568E-7</v>
      </c>
      <c r="Q36">
        <v>2.0754578144988045E-7</v>
      </c>
      <c r="R36">
        <v>1.7828824638854712E-7</v>
      </c>
      <c r="S36">
        <v>1.0497588220914622E-7</v>
      </c>
      <c r="T36">
        <v>1.5933710528770462E-7</v>
      </c>
      <c r="U36">
        <v>1.5523119145655073E-7</v>
      </c>
      <c r="V36">
        <v>1.2439249985618517E-7</v>
      </c>
      <c r="W36">
        <v>3.2139905670192093E-7</v>
      </c>
      <c r="X36">
        <v>2.5465851649641991E-7</v>
      </c>
      <c r="Y36">
        <v>2.3935010062814399E-7</v>
      </c>
      <c r="Z36">
        <v>4.619105311576277E-7</v>
      </c>
      <c r="AB36">
        <f t="shared" si="22"/>
        <v>0.84535208394777261</v>
      </c>
      <c r="AD36">
        <f t="shared" si="21"/>
        <v>1.1541096777741489</v>
      </c>
      <c r="AE36">
        <f t="shared" si="3"/>
        <v>1.5229461230047838</v>
      </c>
      <c r="AG36">
        <f t="shared" si="4"/>
        <v>1.1509128989125665</v>
      </c>
      <c r="AH36">
        <f t="shared" si="5"/>
        <v>0.92355297338364184</v>
      </c>
      <c r="AI36">
        <f t="shared" si="6"/>
        <v>1.4453137709698745</v>
      </c>
      <c r="AJ36">
        <f t="shared" si="7"/>
        <v>1.3712497313084089</v>
      </c>
      <c r="AL36">
        <f t="shared" si="8"/>
        <v>1.1236730824100822</v>
      </c>
      <c r="AM36">
        <f t="shared" si="9"/>
        <v>1.9157680492131135</v>
      </c>
      <c r="AN36">
        <f t="shared" si="10"/>
        <v>1.2872499476033601</v>
      </c>
      <c r="AP36" s="1">
        <f t="shared" si="11"/>
        <v>2.0488397007595696</v>
      </c>
      <c r="AQ36">
        <f t="shared" si="12"/>
        <v>1.793933832984564</v>
      </c>
      <c r="AR36">
        <f t="shared" si="13"/>
        <v>0.98425297000286482</v>
      </c>
      <c r="AS36">
        <f t="shared" si="14"/>
        <v>1.1681658012685123</v>
      </c>
      <c r="AW36">
        <f t="shared" si="15"/>
        <v>1.4157620725504823</v>
      </c>
      <c r="AX36">
        <f t="shared" si="16"/>
        <v>1.1300592934291678</v>
      </c>
      <c r="AZ36">
        <f t="shared" si="17"/>
        <v>1.2776332856933961</v>
      </c>
      <c r="BA36">
        <f t="shared" si="23"/>
        <v>1.3269867820715475</v>
      </c>
      <c r="BB36">
        <f t="shared" si="19"/>
        <v>6.6333542052046029E-2</v>
      </c>
      <c r="BC36">
        <f t="shared" si="24"/>
        <v>0.33823602532911029</v>
      </c>
    </row>
    <row r="37" spans="3:55" x14ac:dyDescent="0.25">
      <c r="C37">
        <v>7.6820356298412662E-8</v>
      </c>
      <c r="D37">
        <v>1.2221062206663191E-7</v>
      </c>
      <c r="E37">
        <v>6.0208549257367849E-8</v>
      </c>
      <c r="F37">
        <v>2.0724178284581285E-7</v>
      </c>
      <c r="G37">
        <v>4.0195736801251769E-6</v>
      </c>
      <c r="H37">
        <v>1.9243052520323545E-6</v>
      </c>
      <c r="I37">
        <v>1.2246164260432124E-6</v>
      </c>
      <c r="J37">
        <v>6.7500786826713011E-7</v>
      </c>
      <c r="K37">
        <v>1.818628516048193E-5</v>
      </c>
      <c r="L37">
        <v>2.1879342966713011E-5</v>
      </c>
      <c r="M37">
        <v>1.7908781956066377E-5</v>
      </c>
      <c r="N37">
        <v>2.7344856789568439E-5</v>
      </c>
      <c r="O37">
        <v>3.9528731576865539E-7</v>
      </c>
      <c r="P37">
        <v>1.8461808792835654E-7</v>
      </c>
      <c r="Q37">
        <v>1.7754155123839155E-7</v>
      </c>
      <c r="R37">
        <v>3.5764605854637921E-7</v>
      </c>
      <c r="S37">
        <v>1.0151347851206083E-7</v>
      </c>
      <c r="T37">
        <v>1.455700839869678E-7</v>
      </c>
      <c r="U37">
        <v>1.7852175915322732E-7</v>
      </c>
      <c r="V37">
        <v>1.9106300896964967E-7</v>
      </c>
      <c r="W37">
        <v>2.5381950763403438E-7</v>
      </c>
      <c r="X37">
        <v>3.2410207495559007E-7</v>
      </c>
      <c r="Y37">
        <v>2.5345980247948319E-7</v>
      </c>
      <c r="Z37">
        <v>5.2616815082728863E-7</v>
      </c>
      <c r="AB37">
        <f t="shared" si="22"/>
        <v>1.7730113534566168</v>
      </c>
      <c r="AD37">
        <f t="shared" si="21"/>
        <v>1.6409972137445981</v>
      </c>
      <c r="AE37">
        <f t="shared" si="3"/>
        <v>0.87853599176455399</v>
      </c>
      <c r="AG37">
        <f t="shared" si="4"/>
        <v>1.307394303700109</v>
      </c>
      <c r="AH37">
        <f t="shared" si="5"/>
        <v>1.0367323318951112</v>
      </c>
      <c r="AI37">
        <f t="shared" si="6"/>
        <v>1.4143725335593491</v>
      </c>
      <c r="AJ37">
        <f t="shared" si="7"/>
        <v>1.30165266291589</v>
      </c>
      <c r="AL37">
        <f t="shared" si="8"/>
        <v>1.1327088214815162</v>
      </c>
      <c r="AM37">
        <f t="shared" si="9"/>
        <v>0.91310173274574469</v>
      </c>
      <c r="AN37">
        <f t="shared" si="10"/>
        <v>1.1978760699776487</v>
      </c>
      <c r="AP37" s="1">
        <f t="shared" si="11"/>
        <v>1.4655895903581586</v>
      </c>
      <c r="AQ37">
        <f t="shared" si="12"/>
        <v>1.5345905529957788</v>
      </c>
      <c r="AR37">
        <f t="shared" si="13"/>
        <v>1.9744105540582899</v>
      </c>
      <c r="AS37">
        <f t="shared" si="14"/>
        <v>1.1296363647541086</v>
      </c>
      <c r="AW37">
        <f t="shared" si="15"/>
        <v>1.1180743212789763</v>
      </c>
      <c r="AX37">
        <f t="shared" si="16"/>
        <v>1.4382183908952058</v>
      </c>
      <c r="AZ37">
        <f t="shared" si="17"/>
        <v>1.4553682975876572</v>
      </c>
      <c r="BA37">
        <f t="shared" si="23"/>
        <v>1.3360159463040773</v>
      </c>
      <c r="BB37">
        <f t="shared" si="19"/>
        <v>5.8193974146676389E-2</v>
      </c>
      <c r="BC37">
        <f t="shared" si="24"/>
        <v>0.29673220974741693</v>
      </c>
    </row>
    <row r="38" spans="3:55" x14ac:dyDescent="0.25">
      <c r="C38">
        <v>8.5693784512841376E-8</v>
      </c>
      <c r="D38">
        <v>1.1234260455239564E-7</v>
      </c>
      <c r="E38">
        <v>5.8599368912837235E-8</v>
      </c>
      <c r="F38">
        <v>2.8241049676580587E-7</v>
      </c>
      <c r="G38">
        <v>4.3725376599468291E-6</v>
      </c>
      <c r="H38">
        <v>2.3302636691369116E-6</v>
      </c>
      <c r="I38">
        <v>1.0592775652185082E-6</v>
      </c>
      <c r="J38">
        <v>4.779700475410209E-7</v>
      </c>
      <c r="K38">
        <v>2.0893514374620281E-5</v>
      </c>
      <c r="L38">
        <v>2.4972850951598957E-5</v>
      </c>
      <c r="M38">
        <v>2.4038978153839707E-5</v>
      </c>
      <c r="N38">
        <v>3.9524675230495632E-5</v>
      </c>
      <c r="O38">
        <v>4.132021445002465E-7</v>
      </c>
      <c r="P38">
        <v>1.8268201529281214E-7</v>
      </c>
      <c r="Q38">
        <v>1.6239437172771432E-7</v>
      </c>
      <c r="R38">
        <v>2.2329595594783314E-7</v>
      </c>
      <c r="S38">
        <v>1.4251372704165988E-7</v>
      </c>
      <c r="T38">
        <v>1.3560747902374715E-7</v>
      </c>
      <c r="U38">
        <v>1.2663477377827803E-7</v>
      </c>
      <c r="V38">
        <v>1.2813416105927899E-7</v>
      </c>
      <c r="W38">
        <v>3.1695708457846195E-7</v>
      </c>
      <c r="X38">
        <v>3.3407195587642491E-7</v>
      </c>
      <c r="Y38">
        <v>2.4653127184137702E-7</v>
      </c>
      <c r="Z38">
        <v>4.1847852116916329E-7</v>
      </c>
      <c r="AB38">
        <f t="shared" si="22"/>
        <v>0.94966606669845699</v>
      </c>
      <c r="AD38">
        <f t="shared" si="21"/>
        <v>1.8578131719491333</v>
      </c>
      <c r="AE38">
        <f t="shared" si="3"/>
        <v>0.85505555804961564</v>
      </c>
      <c r="AG38">
        <f t="shared" si="4"/>
        <v>1.4221982937132434</v>
      </c>
      <c r="AH38">
        <f t="shared" si="5"/>
        <v>1.2554451457653397</v>
      </c>
      <c r="AI38">
        <f t="shared" si="6"/>
        <v>1.223414174266362</v>
      </c>
      <c r="AJ38">
        <f t="shared" si="7"/>
        <v>0.92169441931540874</v>
      </c>
      <c r="AL38">
        <f t="shared" si="8"/>
        <v>1.2928618840819259</v>
      </c>
      <c r="AM38">
        <f t="shared" si="9"/>
        <v>1.2256574824326809</v>
      </c>
      <c r="AN38">
        <f t="shared" si="10"/>
        <v>1.7314284363087442</v>
      </c>
      <c r="AP38" s="1">
        <f t="shared" si="11"/>
        <v>1.4502200892834194</v>
      </c>
      <c r="AQ38">
        <f t="shared" si="12"/>
        <v>1.4036650405200826</v>
      </c>
      <c r="AR38">
        <f t="shared" si="13"/>
        <v>1.2327212381253296</v>
      </c>
      <c r="AS38">
        <f t="shared" si="14"/>
        <v>1.5858848588640659</v>
      </c>
      <c r="AW38">
        <f t="shared" si="15"/>
        <v>1.3961951960193162</v>
      </c>
      <c r="AX38">
        <f t="shared" si="16"/>
        <v>1.4824602122329578</v>
      </c>
      <c r="AZ38">
        <f t="shared" si="17"/>
        <v>1.157501403255552</v>
      </c>
      <c r="BA38">
        <f t="shared" si="23"/>
        <v>1.3202283924048022</v>
      </c>
      <c r="BB38">
        <f t="shared" si="19"/>
        <v>5.2918098793581392E-2</v>
      </c>
      <c r="BC38">
        <f t="shared" si="24"/>
        <v>0.26983041837070232</v>
      </c>
    </row>
    <row r="39" spans="3:55" x14ac:dyDescent="0.25">
      <c r="C39">
        <v>1.1112751963082701E-7</v>
      </c>
      <c r="D39">
        <v>9.2316440714057535E-8</v>
      </c>
      <c r="E39">
        <v>8.45150225359248E-8</v>
      </c>
      <c r="F39">
        <v>2.3875691113062203E-7</v>
      </c>
      <c r="G39">
        <v>3.6252240533940494E-6</v>
      </c>
      <c r="H39">
        <v>2.2396707208827138E-6</v>
      </c>
      <c r="I39">
        <v>1.1001829989254475E-6</v>
      </c>
      <c r="J39">
        <v>5.7683428167365491E-7</v>
      </c>
      <c r="K39">
        <v>3.2166219170903787E-5</v>
      </c>
      <c r="L39">
        <v>2.5529876438667998E-5</v>
      </c>
      <c r="M39">
        <v>2.5112345610978082E-5</v>
      </c>
      <c r="N39">
        <v>2.8218606530572288E-5</v>
      </c>
      <c r="O39">
        <v>3.6528922464640345E-7</v>
      </c>
      <c r="P39">
        <v>2.8664771889452823E-7</v>
      </c>
      <c r="Q39">
        <v>2.4704240786377341E-7</v>
      </c>
      <c r="R39">
        <v>3.1924264476401731E-7</v>
      </c>
      <c r="S39">
        <v>1.2002715266135056E-7</v>
      </c>
      <c r="T39">
        <v>1.5691995258748648E-7</v>
      </c>
      <c r="U39">
        <v>1.3296903489390388E-7</v>
      </c>
      <c r="V39">
        <v>1.4633292266807985E-7</v>
      </c>
      <c r="W39">
        <v>2.981987563543953E-7</v>
      </c>
      <c r="X39">
        <v>2.9030002224317286E-7</v>
      </c>
      <c r="Y39">
        <v>2.7149962988914922E-7</v>
      </c>
      <c r="Z39">
        <v>4.3442196329124272E-7</v>
      </c>
      <c r="AB39">
        <f t="shared" si="22"/>
        <v>0.62855646546140143</v>
      </c>
      <c r="AD39">
        <f t="shared" si="21"/>
        <v>1.7078022104716819</v>
      </c>
      <c r="AE39">
        <f t="shared" si="3"/>
        <v>1.2332050856301982</v>
      </c>
      <c r="AG39">
        <f t="shared" si="4"/>
        <v>1.17912934410905</v>
      </c>
      <c r="AH39">
        <f t="shared" si="5"/>
        <v>1.2066375886495271</v>
      </c>
      <c r="AI39">
        <f t="shared" si="6"/>
        <v>1.2706579647937855</v>
      </c>
      <c r="AJ39">
        <f t="shared" si="7"/>
        <v>1.112339446841156</v>
      </c>
      <c r="AL39">
        <f t="shared" si="8"/>
        <v>1.3216994814427359</v>
      </c>
      <c r="AM39">
        <f t="shared" si="9"/>
        <v>1.2803844698621052</v>
      </c>
      <c r="AN39">
        <f t="shared" si="10"/>
        <v>1.2361517835406086</v>
      </c>
      <c r="AP39" s="1">
        <f t="shared" si="11"/>
        <v>2.2755512075001048</v>
      </c>
      <c r="AQ39">
        <f t="shared" si="12"/>
        <v>2.1353251824866244</v>
      </c>
      <c r="AR39">
        <f t="shared" si="13"/>
        <v>1.762401771431289</v>
      </c>
      <c r="AS39">
        <f t="shared" si="14"/>
        <v>1.335655504978537</v>
      </c>
      <c r="AW39">
        <f t="shared" si="15"/>
        <v>1.3135648052627025</v>
      </c>
      <c r="AX39">
        <f t="shared" si="16"/>
        <v>1.2882201723781876</v>
      </c>
      <c r="AZ39">
        <f t="shared" si="17"/>
        <v>1.2016005760816064</v>
      </c>
      <c r="BA39">
        <f t="shared" si="23"/>
        <v>1.3816990035836059</v>
      </c>
      <c r="BB39">
        <f t="shared" si="19"/>
        <v>7.6695991290351817E-2</v>
      </c>
      <c r="BC39">
        <f t="shared" si="24"/>
        <v>0.39107435620384617</v>
      </c>
    </row>
    <row r="40" spans="3:55" x14ac:dyDescent="0.25">
      <c r="C40">
        <v>5.7859551816363819E-8</v>
      </c>
      <c r="D40">
        <v>1.0885673873417545E-7</v>
      </c>
      <c r="E40">
        <v>1.0399980965303257E-7</v>
      </c>
      <c r="F40">
        <v>2.8447431077438523E-7</v>
      </c>
      <c r="G40">
        <v>3.9227816159836948E-6</v>
      </c>
      <c r="H40">
        <v>2.2835010895505548E-6</v>
      </c>
      <c r="I40">
        <v>1.092033926397562E-6</v>
      </c>
      <c r="J40">
        <v>6.8543522502295673E-7</v>
      </c>
      <c r="K40">
        <v>1.974060432985425E-5</v>
      </c>
      <c r="L40">
        <v>2.1184889192227274E-5</v>
      </c>
      <c r="M40">
        <v>2.0533580027404241E-5</v>
      </c>
      <c r="N40">
        <v>2.9873895982746035E-5</v>
      </c>
      <c r="O40">
        <v>4.0511463339498732E-7</v>
      </c>
      <c r="P40">
        <v>1.5295472621801309E-7</v>
      </c>
      <c r="Q40">
        <v>2.9320054295567388E-7</v>
      </c>
      <c r="R40">
        <v>3.5634548112284392E-7</v>
      </c>
      <c r="S40">
        <v>1.2802252058463637E-7</v>
      </c>
      <c r="T40">
        <v>1.6646094991301652E-7</v>
      </c>
      <c r="U40">
        <v>1.2770244950388587E-7</v>
      </c>
      <c r="V40">
        <v>1.2628743206732906E-7</v>
      </c>
      <c r="W40">
        <v>2.9260991141200066E-7</v>
      </c>
      <c r="X40">
        <v>3.1667832445236854E-7</v>
      </c>
      <c r="Y40">
        <v>2.1851337805856019E-7</v>
      </c>
      <c r="Z40">
        <v>5.4903648560866714E-7</v>
      </c>
      <c r="AB40">
        <f t="shared" si="22"/>
        <v>1.7497785262832939</v>
      </c>
      <c r="AD40">
        <f t="shared" si="21"/>
        <v>1.4033698269903914</v>
      </c>
      <c r="AE40">
        <f t="shared" si="3"/>
        <v>1.5175183100043048</v>
      </c>
      <c r="AG40">
        <f t="shared" si="4"/>
        <v>1.2759120114541291</v>
      </c>
      <c r="AH40">
        <f t="shared" si="5"/>
        <v>1.2302514930801476</v>
      </c>
      <c r="AI40">
        <f t="shared" si="6"/>
        <v>1.2612461815510403</v>
      </c>
      <c r="AJ40">
        <f t="shared" si="7"/>
        <v>1.3217602754734141</v>
      </c>
      <c r="AL40">
        <f t="shared" si="8"/>
        <v>1.0967564659803537</v>
      </c>
      <c r="AM40">
        <f t="shared" si="9"/>
        <v>1.046930357882053</v>
      </c>
      <c r="AN40">
        <f t="shared" si="10"/>
        <v>1.3086638335726921</v>
      </c>
      <c r="AP40" s="1">
        <f t="shared" si="11"/>
        <v>1.2142301821920816</v>
      </c>
      <c r="AQ40">
        <f t="shared" si="12"/>
        <v>2.5342956632662039</v>
      </c>
      <c r="AR40">
        <f t="shared" si="13"/>
        <v>1.9672306237052617</v>
      </c>
      <c r="AS40">
        <f t="shared" si="14"/>
        <v>1.4246275162633155</v>
      </c>
      <c r="AW40">
        <f t="shared" si="15"/>
        <v>1.2889459567197017</v>
      </c>
      <c r="AX40">
        <f t="shared" si="16"/>
        <v>1.4052751445287215</v>
      </c>
      <c r="AZ40">
        <f t="shared" si="17"/>
        <v>1.5186215549486561</v>
      </c>
      <c r="BA40">
        <f t="shared" si="23"/>
        <v>1.4450243484644565</v>
      </c>
      <c r="BB40">
        <f t="shared" si="19"/>
        <v>7.0475280472522994E-2</v>
      </c>
      <c r="BC40">
        <f t="shared" si="24"/>
        <v>0.35935483035531923</v>
      </c>
    </row>
    <row r="41" spans="3:55" x14ac:dyDescent="0.25">
      <c r="C41">
        <v>9.8254531621932983E-8</v>
      </c>
      <c r="D41">
        <v>9.7430479684135207E-8</v>
      </c>
      <c r="E41">
        <v>1.3554767974710558E-7</v>
      </c>
      <c r="F41">
        <v>2.7576245997806836E-7</v>
      </c>
      <c r="G41">
        <v>3.9180231397040188E-6</v>
      </c>
      <c r="H41">
        <v>2.33860919252038E-6</v>
      </c>
      <c r="I41">
        <v>9.9961471278220415E-7</v>
      </c>
      <c r="J41">
        <v>4.223784344503656E-7</v>
      </c>
      <c r="K41">
        <v>1.9989400243503042E-5</v>
      </c>
      <c r="L41">
        <v>2.1267551346682012E-5</v>
      </c>
      <c r="M41">
        <v>2.2963540686760098E-5</v>
      </c>
      <c r="N41">
        <v>2.8065320293535478E-5</v>
      </c>
      <c r="O41">
        <v>3.0080536816967651E-7</v>
      </c>
      <c r="P41">
        <v>2.9952389013487846E-7</v>
      </c>
      <c r="Q41">
        <v>2.0229072106303647E-7</v>
      </c>
      <c r="R41">
        <v>2.2039967007003725E-7</v>
      </c>
      <c r="S41">
        <v>1.0813937478815205E-7</v>
      </c>
      <c r="T41">
        <v>1.1110796549473889E-7</v>
      </c>
      <c r="U41">
        <v>1.2434975360520184E-7</v>
      </c>
      <c r="V41">
        <v>1.4305533113656566E-7</v>
      </c>
      <c r="W41">
        <v>3.717395884450525E-7</v>
      </c>
      <c r="X41">
        <v>3.0942351259000134E-7</v>
      </c>
      <c r="Y41">
        <v>2.9478360374923795E-7</v>
      </c>
      <c r="Z41">
        <v>5.9182275435887277E-7</v>
      </c>
      <c r="AB41">
        <f t="shared" si="22"/>
        <v>0.82262201727136686</v>
      </c>
      <c r="AD41">
        <f t="shared" si="21"/>
        <v>1.6548110111534606</v>
      </c>
      <c r="AE41">
        <f t="shared" si="3"/>
        <v>1.9778505997374625</v>
      </c>
      <c r="AG41">
        <f t="shared" si="4"/>
        <v>1.2743642839393678</v>
      </c>
      <c r="AH41">
        <f t="shared" si="5"/>
        <v>1.2599413523360439</v>
      </c>
      <c r="AI41">
        <f t="shared" si="6"/>
        <v>1.1545064755248335</v>
      </c>
      <c r="AJ41">
        <f t="shared" si="7"/>
        <v>0.81449423007760724</v>
      </c>
      <c r="AL41">
        <f t="shared" si="8"/>
        <v>1.101035943279832</v>
      </c>
      <c r="AM41">
        <f t="shared" si="9"/>
        <v>1.1708249529474777</v>
      </c>
      <c r="AN41">
        <f t="shared" si="10"/>
        <v>1.2294368858683939</v>
      </c>
      <c r="AP41" s="1">
        <f t="shared" si="11"/>
        <v>2.3777686161261196</v>
      </c>
      <c r="AQ41">
        <f t="shared" si="12"/>
        <v>1.7485114179565191</v>
      </c>
      <c r="AR41">
        <f t="shared" si="13"/>
        <v>1.2167320855314709</v>
      </c>
      <c r="AS41">
        <f t="shared" si="14"/>
        <v>1.2033689714214311</v>
      </c>
      <c r="AW41">
        <f t="shared" si="15"/>
        <v>1.6375119939264131</v>
      </c>
      <c r="AX41">
        <f t="shared" si="16"/>
        <v>1.3730815714256461</v>
      </c>
      <c r="AZ41">
        <f t="shared" si="17"/>
        <v>1.6369673328396377</v>
      </c>
      <c r="BA41">
        <f t="shared" si="23"/>
        <v>1.3914017494919459</v>
      </c>
      <c r="BB41">
        <f t="shared" si="19"/>
        <v>7.9109503658792546E-2</v>
      </c>
      <c r="BC41">
        <f t="shared" si="24"/>
        <v>0.40338090286682299</v>
      </c>
    </row>
    <row r="42" spans="3:55" x14ac:dyDescent="0.25">
      <c r="C42">
        <v>8.1336111179552972E-8</v>
      </c>
      <c r="D42">
        <v>8.9743082298809895E-8</v>
      </c>
      <c r="E42">
        <v>1.3600114812106767E-7</v>
      </c>
      <c r="F42">
        <v>2.7288774617773015E-7</v>
      </c>
      <c r="G42">
        <v>3.4831464290618896E-6</v>
      </c>
      <c r="H42">
        <v>1.9230501493439078E-6</v>
      </c>
      <c r="I42">
        <v>1.0826988727785647E-6</v>
      </c>
      <c r="J42">
        <v>5.8951263781636953E-7</v>
      </c>
      <c r="K42">
        <v>2.5439425371587276E-5</v>
      </c>
      <c r="L42">
        <v>2.9939490559627302E-5</v>
      </c>
      <c r="M42">
        <v>3.7672576581826434E-5</v>
      </c>
      <c r="N42">
        <v>3.4371681977063417E-5</v>
      </c>
      <c r="O42">
        <v>3.4899449019576423E-7</v>
      </c>
      <c r="P42">
        <v>2.3372808755084407E-7</v>
      </c>
      <c r="Q42">
        <v>2.309344608875108E-7</v>
      </c>
      <c r="R42">
        <v>3.0549063012585975E-7</v>
      </c>
      <c r="S42">
        <v>1.2460532161640003E-7</v>
      </c>
      <c r="T42">
        <v>1.6447302186861634E-7</v>
      </c>
      <c r="U42">
        <v>1.3979479263070971E-7</v>
      </c>
      <c r="V42">
        <v>1.5566183719784021E-7</v>
      </c>
      <c r="W42">
        <v>2.5062581698875874E-7</v>
      </c>
      <c r="X42">
        <v>2.7884607334272005E-7</v>
      </c>
      <c r="Y42">
        <v>1.7531738194520585E-7</v>
      </c>
      <c r="Z42">
        <v>4.8266156227327883E-7</v>
      </c>
      <c r="AB42">
        <f t="shared" si="22"/>
        <v>1.4556415846878561</v>
      </c>
      <c r="AD42">
        <f t="shared" si="21"/>
        <v>1.4811120788487557</v>
      </c>
      <c r="AE42">
        <f t="shared" si="3"/>
        <v>1.9844674056988501</v>
      </c>
      <c r="AG42">
        <f t="shared" si="4"/>
        <v>1.1329176083586743</v>
      </c>
      <c r="AH42">
        <f t="shared" si="5"/>
        <v>1.0360561369226209</v>
      </c>
      <c r="AI42">
        <f t="shared" si="6"/>
        <v>1.2504646477113597</v>
      </c>
      <c r="AJ42">
        <f t="shared" si="7"/>
        <v>1.1367877782019835</v>
      </c>
      <c r="AL42">
        <f t="shared" si="8"/>
        <v>1.5499882752030929</v>
      </c>
      <c r="AM42">
        <f t="shared" si="9"/>
        <v>1.9207836154490832</v>
      </c>
      <c r="AN42">
        <f t="shared" si="10"/>
        <v>1.5056950432050922</v>
      </c>
      <c r="AP42" s="1">
        <f t="shared" si="11"/>
        <v>1.8554490295759545</v>
      </c>
      <c r="AQ42">
        <f t="shared" si="12"/>
        <v>1.9960952214690015</v>
      </c>
      <c r="AR42">
        <f t="shared" si="13"/>
        <v>1.6864827945760714</v>
      </c>
      <c r="AS42">
        <f t="shared" si="14"/>
        <v>1.386601115467077</v>
      </c>
      <c r="AW42">
        <f t="shared" si="15"/>
        <v>1.1040061216599777</v>
      </c>
      <c r="AX42">
        <f t="shared" si="16"/>
        <v>1.2373927287116748</v>
      </c>
      <c r="AZ42">
        <f t="shared" si="17"/>
        <v>1.3350301326528518</v>
      </c>
      <c r="BA42">
        <f t="shared" si="23"/>
        <v>1.4738218422588223</v>
      </c>
      <c r="BB42">
        <f t="shared" si="19"/>
        <v>6.2446823151040318E-2</v>
      </c>
      <c r="BC42">
        <f t="shared" si="24"/>
        <v>0.31841756980903224</v>
      </c>
    </row>
    <row r="43" spans="3:55" x14ac:dyDescent="0.25">
      <c r="AD43">
        <f t="shared" si="21"/>
        <v>1.3642503210166259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DB63C6-0200-44EF-8742-E17F3339FCE9}">
  <dimension ref="B1:BC42"/>
  <sheetViews>
    <sheetView topLeftCell="AA1" workbookViewId="0">
      <selection activeCell="AD12" sqref="AD12"/>
    </sheetView>
  </sheetViews>
  <sheetFormatPr defaultRowHeight="15" x14ac:dyDescent="0.25"/>
  <sheetData>
    <row r="1" spans="2:55" x14ac:dyDescent="0.25">
      <c r="B1" t="s">
        <v>1</v>
      </c>
      <c r="D1" t="s">
        <v>3</v>
      </c>
      <c r="F1" t="s">
        <v>5</v>
      </c>
      <c r="G1" t="s">
        <v>6</v>
      </c>
      <c r="I1" t="s">
        <v>8</v>
      </c>
      <c r="K1" t="s">
        <v>10</v>
      </c>
      <c r="N1" t="s">
        <v>13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B1">
        <f t="shared" ref="AB1" si="0">AVERAGEA(B2:B9)</f>
        <v>5.1556554581111413E-8</v>
      </c>
      <c r="AD1">
        <f t="shared" ref="AD1" si="1">AVERAGEA(D2:D9)</f>
        <v>6.5781976310574919E-8</v>
      </c>
      <c r="AF1">
        <f t="shared" ref="AF1" si="2">AVERAGEA(F2:F9)</f>
        <v>1.6914020761760185E-7</v>
      </c>
      <c r="AG1">
        <f t="shared" ref="AG1" si="3">AVERAGEA(G2:G9)</f>
        <v>3.0744922696612775E-6</v>
      </c>
      <c r="AI1">
        <f t="shared" ref="AI1" si="4">AVERAGEA(I2:I9)</f>
        <v>8.6583725078526186E-7</v>
      </c>
      <c r="AK1">
        <f t="shared" ref="AK1" si="5">AVERAGEA(K2:K9)</f>
        <v>1.7490737150183122E-5</v>
      </c>
      <c r="AN1">
        <f t="shared" ref="AN1" si="6">AVERAGEA(N2:N9)</f>
        <v>2.2827784505352611E-5</v>
      </c>
      <c r="AQ1">
        <f t="shared" ref="AQ1" si="7">AVERAGEA(Q2:Q9)</f>
        <v>1.1569310842673985E-7</v>
      </c>
      <c r="AR1">
        <f t="shared" ref="AR1" si="8">AVERAGEA(R2:R9)</f>
        <v>1.8114067401597822E-7</v>
      </c>
      <c r="AS1">
        <f t="shared" ref="AS1" si="9">AVERAGEA(S2:S9)</f>
        <v>8.9863855023963879E-8</v>
      </c>
      <c r="AT1">
        <f t="shared" ref="AT1" si="10">AVERAGEA(T2:T9)</f>
        <v>1.1790271514655615E-7</v>
      </c>
      <c r="AU1">
        <f t="shared" ref="AU1" si="11">AVERAGEA(U2:U9)</f>
        <v>1.0204151124071359E-7</v>
      </c>
      <c r="AV1">
        <f t="shared" ref="AV1" si="12">AVERAGEA(V2:V9)</f>
        <v>1.1469926164409117E-7</v>
      </c>
      <c r="AW1">
        <f t="shared" ref="AW1" si="13">AVERAGEA(W2:W9)</f>
        <v>2.2701487978338264E-7</v>
      </c>
      <c r="AX1">
        <f t="shared" ref="AX1" si="14">AVERAGEA(X2:X9)</f>
        <v>2.2534969446041941E-7</v>
      </c>
      <c r="AY1">
        <f t="shared" ref="AY1" si="15">AVERAGEA(Y2:Y9)</f>
        <v>1.4914112966835091E-7</v>
      </c>
      <c r="AZ1">
        <f t="shared" ref="AZ1" si="16">AVERAGEA(Z2:Z9)</f>
        <v>3.6153608107269974E-7</v>
      </c>
    </row>
    <row r="2" spans="2:55" x14ac:dyDescent="0.25">
      <c r="B2">
        <v>5.1421864100120729E-8</v>
      </c>
      <c r="D2">
        <v>4.181397628144623E-8</v>
      </c>
      <c r="F2">
        <v>1.8305502180737676E-7</v>
      </c>
      <c r="G2">
        <v>3.5328921512700617E-6</v>
      </c>
      <c r="I2">
        <v>9.4692131824558601E-7</v>
      </c>
      <c r="K2">
        <v>1.8765033019008115E-5</v>
      </c>
      <c r="N2">
        <v>1.9295441234135069E-5</v>
      </c>
      <c r="Q2">
        <v>1.1238898878218606E-7</v>
      </c>
      <c r="R2">
        <v>2.0608786144293845E-7</v>
      </c>
      <c r="S2">
        <v>7.7379127105814405E-8</v>
      </c>
      <c r="T2">
        <v>1.1366591934347525E-7</v>
      </c>
      <c r="U2">
        <v>1.1274823918938637E-7</v>
      </c>
      <c r="V2">
        <v>9.5035147751332261E-8</v>
      </c>
      <c r="W2">
        <v>2.3177744878921658E-7</v>
      </c>
      <c r="X2">
        <v>2.1783853298984468E-7</v>
      </c>
      <c r="Y2">
        <v>1.4201486919773743E-7</v>
      </c>
      <c r="Z2">
        <v>3.6236178857507184E-7</v>
      </c>
      <c r="AB2">
        <f>B2/5.15565545811114E-08</f>
        <v>0.99738751974244577</v>
      </c>
      <c r="AD2">
        <f>D2/6.57819763105749E-08</f>
        <v>0.63564487761861821</v>
      </c>
      <c r="AF2">
        <f>F2/1.69140207617602E-07</f>
        <v>1.0822679266259023</v>
      </c>
      <c r="AG2">
        <f>G2/3.07449226966128E-06</f>
        <v>1.1490977505886799</v>
      </c>
      <c r="AI2">
        <f>I2/8.65837250785262E-07</f>
        <v>1.0936481623847736</v>
      </c>
      <c r="AK2">
        <f>K2/0.0000174907371501831</f>
        <v>1.0728554696056178</v>
      </c>
      <c r="AN2">
        <f>N2/0.0000228277845053526</f>
        <v>0.84526123109365792</v>
      </c>
      <c r="AO2" s="1"/>
      <c r="AP2" s="1"/>
      <c r="AQ2">
        <f>Q2/1.1569310842674E-07</f>
        <v>0.97144065286614545</v>
      </c>
      <c r="AR2">
        <f>R2/1.81140674015978E-07</f>
        <v>1.137722726066261</v>
      </c>
      <c r="AS2">
        <f>S2/8.98638550239639E-08</f>
        <v>0.86107063941536666</v>
      </c>
      <c r="AT2">
        <f>T2/1.17902715146556E-07</f>
        <v>0.96406532455326155</v>
      </c>
      <c r="AU2">
        <f>U2/1.02041511240714E-07</f>
        <v>1.1049252193395627</v>
      </c>
      <c r="AV2">
        <f>V2/1.14699261644091E-07</f>
        <v>0.82855936811715492</v>
      </c>
      <c r="AW2">
        <f>W2/2.27014879783383E-07</f>
        <v>1.0209791050277321</v>
      </c>
      <c r="AX2">
        <f>X2/2.25349694460419E-07</f>
        <v>0.96666886330350188</v>
      </c>
      <c r="AY2">
        <f>Y2/1.49141129668351E-07</f>
        <v>0.95221800661923095</v>
      </c>
      <c r="AZ2">
        <f>Z2/0.0000003615360810727</f>
        <v>1.0022838868527919</v>
      </c>
      <c r="BA2">
        <f>AVERAGEA(AA2:AZ2)</f>
        <v>0.98153510175415926</v>
      </c>
      <c r="BB2">
        <f>BC2/SQRT(26)</f>
        <v>2.5878873356097103E-2</v>
      </c>
      <c r="BC2">
        <f>STDEVA(AA2:AZ2)</f>
        <v>0.13195688023253552</v>
      </c>
    </row>
    <row r="3" spans="2:55" x14ac:dyDescent="0.25">
      <c r="B3">
        <v>3.6054643715033308E-8</v>
      </c>
      <c r="D3">
        <v>5.5628788686590269E-8</v>
      </c>
      <c r="F3">
        <v>1.1598422133829445E-7</v>
      </c>
      <c r="G3">
        <v>3.0111114028841257E-6</v>
      </c>
      <c r="I3">
        <v>8.17060936242342E-7</v>
      </c>
      <c r="K3">
        <v>2.1570111130131409E-5</v>
      </c>
      <c r="N3">
        <v>2.8127575205871835E-5</v>
      </c>
      <c r="Q3">
        <v>9.8212694865651429E-8</v>
      </c>
      <c r="R3">
        <v>1.6942544789344538E-7</v>
      </c>
      <c r="S3">
        <v>9.3627022579312325E-8</v>
      </c>
      <c r="T3">
        <v>1.0382723303337116E-7</v>
      </c>
      <c r="U3">
        <v>1.0240819392492995E-7</v>
      </c>
      <c r="V3">
        <v>1.2856162356911227E-7</v>
      </c>
      <c r="W3">
        <v>2.2836320567876101E-7</v>
      </c>
      <c r="X3">
        <v>3.005796997967991E-7</v>
      </c>
      <c r="Y3">
        <v>1.7029742593877017E-7</v>
      </c>
      <c r="Z3">
        <v>3.6449841900321189E-7</v>
      </c>
      <c r="AB3">
        <f t="shared" ref="AB3:AB6" si="17">B3/5.15565545811114E-08</f>
        <v>0.6993222104923692</v>
      </c>
      <c r="AD3">
        <f t="shared" ref="AD3:AD6" si="18">D3/6.57819763105749E-08</f>
        <v>0.84565395882834793</v>
      </c>
      <c r="AF3">
        <f t="shared" ref="AF3:AF6" si="19">F3/1.69140207617602E-07</f>
        <v>0.68572826634170603</v>
      </c>
      <c r="AG3">
        <f t="shared" ref="AG3:AG6" si="20">G3/3.07449226966128E-06</f>
        <v>0.97938493213901068</v>
      </c>
      <c r="AI3">
        <f t="shared" ref="AI3:AI6" si="21">I3/8.65837250785262E-07</f>
        <v>0.94366572413154692</v>
      </c>
      <c r="AK3">
        <f t="shared" ref="AK3:AK6" si="22">K3/0.0000174907371501831</f>
        <v>1.2332305348208612</v>
      </c>
      <c r="AN3">
        <f t="shared" ref="AN3:AN6" si="23">N3/0.0000228277845053526</f>
        <v>1.232164041117374</v>
      </c>
      <c r="AO3" s="1"/>
      <c r="AP3" s="1"/>
      <c r="AQ3">
        <f t="shared" ref="AQ3:AQ6" si="24">Q3/1.1569310842674E-07</f>
        <v>0.84890704555528784</v>
      </c>
      <c r="AR3">
        <f t="shared" ref="AR3:AR6" si="25">R3/1.81140674015978E-07</f>
        <v>0.93532525929820021</v>
      </c>
      <c r="AS3">
        <f t="shared" ref="AS3:AS6" si="26">S3/8.98638550239639E-08</f>
        <v>1.0418763200660031</v>
      </c>
      <c r="AT3">
        <f t="shared" ref="AT3:AT6" si="27">T3/1.17902715146556E-07</f>
        <v>0.88061782889657236</v>
      </c>
      <c r="AU3">
        <f t="shared" ref="AU3:AU6" si="28">U3/1.02041511240714E-07</f>
        <v>1.0035934658332426</v>
      </c>
      <c r="AV3">
        <f t="shared" ref="AV3:AV6" si="29">V3/1.14699261644091E-07</f>
        <v>1.1208583361943152</v>
      </c>
      <c r="AW3">
        <f t="shared" ref="AW3:AW6" si="30">W3/2.27014879783383E-07</f>
        <v>1.0059393723295345</v>
      </c>
      <c r="AX3">
        <f t="shared" ref="AX3:AX6" si="31">X3/2.25349694460419E-07</f>
        <v>1.3338367310260264</v>
      </c>
      <c r="AY3">
        <f t="shared" ref="AY3:AY6" si="32">Y3/1.49141129668351E-07</f>
        <v>1.1418542042524753</v>
      </c>
      <c r="AZ3">
        <f t="shared" ref="AZ3:AZ6" si="33">Z3/0.0000003615360810727</f>
        <v>1.0081937546087307</v>
      </c>
      <c r="BA3">
        <f t="shared" ref="BA3:BA42" si="34">AVERAGEA(AA3:AZ3)</f>
        <v>0.99647952858421196</v>
      </c>
      <c r="BB3">
        <f t="shared" ref="BB3:BB42" si="35">BC3/SQRT(26)</f>
        <v>3.5150442238567316E-2</v>
      </c>
      <c r="BC3">
        <f t="shared" ref="BC3:BC42" si="36">STDEVA(AA3:AZ3)</f>
        <v>0.1792327908858708</v>
      </c>
    </row>
    <row r="4" spans="2:55" x14ac:dyDescent="0.25">
      <c r="B4">
        <v>3.1510012377111707E-8</v>
      </c>
      <c r="D4">
        <v>6.95699782227166E-8</v>
      </c>
      <c r="F4">
        <v>1.9707192677742569E-7</v>
      </c>
      <c r="G4">
        <v>2.598229912109673E-6</v>
      </c>
      <c r="I4">
        <v>7.5246862252242863E-7</v>
      </c>
      <c r="K4">
        <v>1.7010384908644482E-5</v>
      </c>
      <c r="N4">
        <v>2.821405723807402E-5</v>
      </c>
      <c r="Q4">
        <v>1.2826453144043626E-7</v>
      </c>
      <c r="R4">
        <v>2.1965570340398699E-7</v>
      </c>
      <c r="S4">
        <v>1.0983967513311654E-7</v>
      </c>
      <c r="T4">
        <v>1.2097871149308048E-7</v>
      </c>
      <c r="U4">
        <v>1.06962033896707E-7</v>
      </c>
      <c r="V4">
        <v>1.3123008102411404E-7</v>
      </c>
      <c r="W4">
        <v>2.3501706891693175E-7</v>
      </c>
      <c r="X4">
        <v>2.9189686756581068E-7</v>
      </c>
      <c r="Y4">
        <v>1.3670387488673441E-7</v>
      </c>
      <c r="Z4">
        <v>4.1183920984622091E-7</v>
      </c>
      <c r="AB4">
        <f t="shared" si="17"/>
        <v>0.61117374178948569</v>
      </c>
      <c r="AD4">
        <f t="shared" si="18"/>
        <v>1.0575841913635657</v>
      </c>
      <c r="AF4">
        <f t="shared" si="19"/>
        <v>1.1651394399548844</v>
      </c>
      <c r="AG4">
        <f t="shared" si="20"/>
        <v>0.8450923548413809</v>
      </c>
      <c r="AI4">
        <f t="shared" si="21"/>
        <v>0.86906473686594699</v>
      </c>
      <c r="AK4">
        <f t="shared" si="22"/>
        <v>0.97253676403606648</v>
      </c>
      <c r="AN4">
        <f t="shared" si="23"/>
        <v>1.2359524960233639</v>
      </c>
      <c r="AO4" s="1"/>
      <c r="AP4" s="1"/>
      <c r="AQ4">
        <f t="shared" si="24"/>
        <v>1.1086618138681685</v>
      </c>
      <c r="AR4">
        <f t="shared" si="25"/>
        <v>1.2126249645323262</v>
      </c>
      <c r="AS4">
        <f t="shared" si="26"/>
        <v>1.2222898194588436</v>
      </c>
      <c r="AT4">
        <f t="shared" si="27"/>
        <v>1.0260892748966888</v>
      </c>
      <c r="AU4">
        <f t="shared" si="28"/>
        <v>1.0482207936374597</v>
      </c>
      <c r="AV4">
        <f t="shared" si="29"/>
        <v>1.1441231542650883</v>
      </c>
      <c r="AW4">
        <f t="shared" si="30"/>
        <v>1.0352496239065228</v>
      </c>
      <c r="AX4">
        <f t="shared" si="31"/>
        <v>1.2953062495368957</v>
      </c>
      <c r="AY4">
        <f t="shared" si="32"/>
        <v>0.91660747904167261</v>
      </c>
      <c r="AZ4">
        <f t="shared" si="33"/>
        <v>1.139137229745558</v>
      </c>
      <c r="BA4">
        <f t="shared" si="34"/>
        <v>1.0532267133978777</v>
      </c>
      <c r="BB4">
        <f t="shared" si="35"/>
        <v>3.3831715855897004E-2</v>
      </c>
      <c r="BC4">
        <f t="shared" si="36"/>
        <v>0.17250857932754524</v>
      </c>
    </row>
    <row r="5" spans="2:55" x14ac:dyDescent="0.25">
      <c r="B5">
        <v>5.8800367241929052E-8</v>
      </c>
      <c r="D5">
        <v>8.009078555915039E-8</v>
      </c>
      <c r="F5">
        <v>1.8369428289588541E-7</v>
      </c>
      <c r="G5">
        <v>2.6668858481571078E-6</v>
      </c>
      <c r="I5">
        <v>8.0360405263490975E-7</v>
      </c>
      <c r="K5">
        <v>1.3291491995914839E-5</v>
      </c>
      <c r="N5">
        <v>2.2460500986198895E-5</v>
      </c>
      <c r="Q5">
        <v>1.0459734767209738E-7</v>
      </c>
      <c r="R5">
        <v>1.281441655009985E-7</v>
      </c>
      <c r="S5">
        <v>7.5081061368109658E-8</v>
      </c>
      <c r="T5">
        <v>1.1983684089500457E-7</v>
      </c>
      <c r="U5">
        <v>8.8654815044719726E-8</v>
      </c>
      <c r="V5">
        <v>1.2655618775170296E-7</v>
      </c>
      <c r="W5">
        <v>2.1204687072895467E-7</v>
      </c>
      <c r="X5">
        <v>2.201995812356472E-7</v>
      </c>
      <c r="Y5">
        <v>1.4211673260433599E-7</v>
      </c>
      <c r="Z5">
        <v>2.6224483917758334E-7</v>
      </c>
      <c r="AB5">
        <f t="shared" si="17"/>
        <v>1.14050226435169</v>
      </c>
      <c r="AD5">
        <f t="shared" si="18"/>
        <v>1.2175186890253895</v>
      </c>
      <c r="AF5">
        <f t="shared" si="19"/>
        <v>1.0860474010484116</v>
      </c>
      <c r="AG5">
        <f t="shared" si="20"/>
        <v>0.86742317568127159</v>
      </c>
      <c r="AI5">
        <f t="shared" si="21"/>
        <v>0.92812367671417406</v>
      </c>
      <c r="AK5">
        <f t="shared" si="22"/>
        <v>0.75991605624098579</v>
      </c>
      <c r="AN5">
        <f t="shared" si="23"/>
        <v>0.98391068046627184</v>
      </c>
      <c r="AO5" s="1"/>
      <c r="AP5" s="1"/>
      <c r="AQ5">
        <f t="shared" si="24"/>
        <v>0.904093157271604</v>
      </c>
      <c r="AR5">
        <f t="shared" si="25"/>
        <v>0.70742899791625591</v>
      </c>
      <c r="AS5">
        <f t="shared" si="26"/>
        <v>0.8354978912054003</v>
      </c>
      <c r="AT5">
        <f t="shared" si="27"/>
        <v>1.0164044207637153</v>
      </c>
      <c r="AU5">
        <f t="shared" si="28"/>
        <v>0.86881127069536135</v>
      </c>
      <c r="AV5">
        <f t="shared" si="29"/>
        <v>1.1033740404049306</v>
      </c>
      <c r="AW5">
        <f t="shared" si="30"/>
        <v>0.9340659560786907</v>
      </c>
      <c r="AX5">
        <f t="shared" si="31"/>
        <v>0.97714612732400941</v>
      </c>
      <c r="AY5">
        <f t="shared" si="32"/>
        <v>0.95290100672004208</v>
      </c>
      <c r="AZ5">
        <f t="shared" si="33"/>
        <v>0.72536284179295918</v>
      </c>
      <c r="BA5">
        <f t="shared" si="34"/>
        <v>0.94167809727653895</v>
      </c>
      <c r="BB5">
        <f t="shared" si="35"/>
        <v>2.8157053242333609E-2</v>
      </c>
      <c r="BC5">
        <f t="shared" si="36"/>
        <v>0.14357336392793005</v>
      </c>
    </row>
    <row r="6" spans="2:55" x14ac:dyDescent="0.25">
      <c r="B6">
        <v>6.35832293482963E-8</v>
      </c>
      <c r="D6">
        <v>8.5035935626365244E-8</v>
      </c>
      <c r="F6">
        <v>1.5820023691048846E-7</v>
      </c>
      <c r="G6">
        <v>3.1713716452941298E-6</v>
      </c>
      <c r="I6">
        <v>8.7308035290334374E-7</v>
      </c>
      <c r="K6">
        <v>1.417488692823099E-5</v>
      </c>
      <c r="N6">
        <v>2.1143239791854285E-5</v>
      </c>
      <c r="Q6">
        <v>1.1679890121740755E-7</v>
      </c>
      <c r="R6">
        <v>1.4414183624467114E-7</v>
      </c>
      <c r="S6">
        <v>9.5283610335172853E-8</v>
      </c>
      <c r="T6">
        <v>1.2271448213141412E-7</v>
      </c>
      <c r="U6">
        <v>1.1578731573536061E-7</v>
      </c>
      <c r="V6">
        <v>9.4354732027568389E-8</v>
      </c>
      <c r="W6">
        <v>2.3629763745702803E-7</v>
      </c>
      <c r="X6">
        <v>1.7146521713584661E-7</v>
      </c>
      <c r="Y6">
        <v>1.1954125511692837E-7</v>
      </c>
      <c r="Z6">
        <v>3.5329139791429043E-7</v>
      </c>
      <c r="AB6">
        <f t="shared" si="17"/>
        <v>1.2332714989374227</v>
      </c>
      <c r="AD6">
        <f t="shared" si="18"/>
        <v>1.2926935369786865</v>
      </c>
      <c r="AF6">
        <f t="shared" si="19"/>
        <v>0.93532010595702353</v>
      </c>
      <c r="AG6">
        <f t="shared" si="20"/>
        <v>1.0315106909159746</v>
      </c>
      <c r="AI6">
        <f t="shared" si="21"/>
        <v>1.0083654313919996</v>
      </c>
      <c r="AK6">
        <f t="shared" si="22"/>
        <v>0.81042250000781713</v>
      </c>
      <c r="AN6">
        <f t="shared" si="23"/>
        <v>0.92620638620873053</v>
      </c>
      <c r="AO6" s="1"/>
      <c r="AP6" s="1"/>
      <c r="AQ6">
        <f t="shared" si="24"/>
        <v>1.0095579832343062</v>
      </c>
      <c r="AR6">
        <f t="shared" si="25"/>
        <v>0.79574527933994943</v>
      </c>
      <c r="AS6">
        <f t="shared" si="26"/>
        <v>1.0603107368336655</v>
      </c>
      <c r="AT6">
        <f t="shared" si="27"/>
        <v>1.040811333130683</v>
      </c>
      <c r="AU6">
        <f t="shared" si="28"/>
        <v>1.1347079666648656</v>
      </c>
      <c r="AV6">
        <f t="shared" si="29"/>
        <v>0.82262719633147086</v>
      </c>
      <c r="AW6">
        <f t="shared" si="30"/>
        <v>1.040890525248841</v>
      </c>
      <c r="AX6">
        <f t="shared" si="31"/>
        <v>0.76088506597005046</v>
      </c>
      <c r="AY6">
        <f t="shared" si="32"/>
        <v>0.80153110937777772</v>
      </c>
      <c r="AZ6">
        <f t="shared" si="33"/>
        <v>0.97719540706989161</v>
      </c>
      <c r="BA6">
        <f t="shared" si="34"/>
        <v>0.98129722079995052</v>
      </c>
      <c r="BB6">
        <f t="shared" si="35"/>
        <v>3.0074015294965343E-2</v>
      </c>
      <c r="BC6">
        <f t="shared" si="36"/>
        <v>0.15334799084111614</v>
      </c>
    </row>
    <row r="7" spans="2:55" x14ac:dyDescent="0.25">
      <c r="B7">
        <v>6.4968844526447356E-8</v>
      </c>
      <c r="D7">
        <v>6.324960821757486E-8</v>
      </c>
      <c r="F7">
        <v>2.1124378690728918E-7</v>
      </c>
      <c r="G7">
        <v>3.324690624140203E-6</v>
      </c>
      <c r="I7">
        <v>9.7547308541834354E-7</v>
      </c>
      <c r="K7">
        <v>1.9745230019907467E-5</v>
      </c>
      <c r="N7">
        <v>2.0443063476704992E-5</v>
      </c>
      <c r="Q7">
        <v>1.0498365554667544E-7</v>
      </c>
      <c r="R7">
        <v>2.1336381905712187E-7</v>
      </c>
      <c r="S7">
        <v>7.2229013881042192E-8</v>
      </c>
      <c r="T7">
        <v>1.1909787644981407E-7</v>
      </c>
      <c r="U7">
        <v>7.8796574598527513E-8</v>
      </c>
      <c r="V7">
        <v>9.610585038899444E-8</v>
      </c>
      <c r="W7">
        <v>1.9615072233136743E-7</v>
      </c>
      <c r="X7">
        <v>1.8768514564726502E-7</v>
      </c>
      <c r="Y7">
        <v>2.0433526515262201E-7</v>
      </c>
      <c r="Z7">
        <v>4.8814627007232048E-7</v>
      </c>
      <c r="AB7">
        <f t="shared" ref="AB7:AB12" si="37">B7/5.15565545811114E-08</f>
        <v>1.2601471346234949</v>
      </c>
      <c r="AD7">
        <f t="shared" ref="AD7:AD11" si="38">D7/6.57819763105749E-08</f>
        <v>0.96150361793564798</v>
      </c>
      <c r="AF7">
        <f t="shared" ref="AF7:AF42" si="39">F7/1.69140207617602E-07</f>
        <v>1.2489270876672707</v>
      </c>
      <c r="AG7">
        <f t="shared" ref="AG7:AG42" si="40">G7/3.07449226966128E-06</f>
        <v>1.0813787554282865</v>
      </c>
      <c r="AI7">
        <f t="shared" ref="AI7:AI42" si="41">I7/8.65837250785262E-07</f>
        <v>1.1266240676682004</v>
      </c>
      <c r="AK7">
        <f t="shared" ref="AK7:AK42" si="42">K7/0.0000174907371501831</f>
        <v>1.1288963895784556</v>
      </c>
      <c r="AN7">
        <f t="shared" ref="AN7:AN42" si="43">N7/0.0000228277845053526</f>
        <v>0.89553427630752147</v>
      </c>
      <c r="AO7" s="1"/>
      <c r="AP7" s="1"/>
      <c r="AQ7">
        <f t="shared" ref="AQ7:AQ42" si="44">Q7/1.1569310842674E-07</f>
        <v>0.90743223148122021</v>
      </c>
      <c r="AR7">
        <f t="shared" ref="AR7:AR42" si="45">R7/1.81140674015978E-07</f>
        <v>1.177890168600684</v>
      </c>
      <c r="AS7">
        <f t="shared" ref="AS7:AS42" si="46">S7/8.98638550239639E-08</f>
        <v>0.80376046478065011</v>
      </c>
      <c r="AT7">
        <f t="shared" ref="AT7:AT42" si="47">T7/1.17902715146556E-07</f>
        <v>1.0101368429197959</v>
      </c>
      <c r="AU7">
        <f t="shared" ref="AU7:AU42" si="48">U7/1.02041511240714E-07</f>
        <v>0.77220117225280882</v>
      </c>
      <c r="AV7">
        <f t="shared" ref="AV7:AV42" si="49">V7/1.14699261644091E-07</f>
        <v>0.83789423760380033</v>
      </c>
      <c r="AW7">
        <f t="shared" ref="AW7:AW42" si="50">W7/2.27014879783383E-07</f>
        <v>0.86404346058079506</v>
      </c>
      <c r="AX7">
        <f t="shared" ref="AX7:AX42" si="51">X7/2.25349694460419E-07</f>
        <v>0.83286177110939252</v>
      </c>
      <c r="AY7">
        <f t="shared" ref="AY7:AY42" si="52">Y7/1.49141129668351E-07</f>
        <v>1.3700799075815482</v>
      </c>
      <c r="AZ7">
        <f t="shared" ref="AZ7:AZ42" si="53">Z7/0.0000003615360810727</f>
        <v>1.3502007009202517</v>
      </c>
      <c r="BA7">
        <f t="shared" si="34"/>
        <v>1.0370301345317541</v>
      </c>
      <c r="BB7">
        <f t="shared" si="35"/>
        <v>3.8636988811407973E-2</v>
      </c>
      <c r="BC7">
        <f t="shared" si="36"/>
        <v>0.19701075989583533</v>
      </c>
    </row>
    <row r="8" spans="2:55" x14ac:dyDescent="0.25">
      <c r="B8">
        <v>5.1378265197854489E-8</v>
      </c>
      <c r="D8">
        <v>6.0582806327147409E-8</v>
      </c>
      <c r="F8">
        <v>1.9870913092745468E-7</v>
      </c>
      <c r="G8">
        <v>3.2347161322832108E-6</v>
      </c>
      <c r="I8">
        <v>9.4900315161794424E-7</v>
      </c>
      <c r="K8">
        <v>1.6829053492983803E-5</v>
      </c>
      <c r="N8">
        <v>2.4232678697444499E-5</v>
      </c>
      <c r="Q8">
        <v>1.220832928083837E-7</v>
      </c>
      <c r="R8">
        <v>2.1021909901719482E-7</v>
      </c>
      <c r="S8">
        <v>9.4555616669822484E-8</v>
      </c>
      <c r="T8">
        <v>1.1347674444550648E-7</v>
      </c>
      <c r="U8">
        <v>1.0284054496878525E-7</v>
      </c>
      <c r="V8">
        <v>1.2769623936037533E-7</v>
      </c>
      <c r="W8">
        <v>2.1937376004643738E-7</v>
      </c>
      <c r="X8">
        <v>2.027263690251857E-7</v>
      </c>
      <c r="Y8">
        <v>1.3131352716300171E-7</v>
      </c>
      <c r="Z8">
        <v>2.8511203709058464E-7</v>
      </c>
      <c r="AB8">
        <f t="shared" si="37"/>
        <v>0.99654186776627174</v>
      </c>
      <c r="AD8">
        <f t="shared" si="38"/>
        <v>0.92096360925854859</v>
      </c>
      <c r="AF8">
        <f t="shared" si="39"/>
        <v>1.1748190080072689</v>
      </c>
      <c r="AG8">
        <f t="shared" si="40"/>
        <v>1.0521139259977983</v>
      </c>
      <c r="AI8">
        <f t="shared" si="41"/>
        <v>1.0960525788850686</v>
      </c>
      <c r="AK8">
        <f t="shared" si="42"/>
        <v>0.96216948139362046</v>
      </c>
      <c r="AN8">
        <f t="shared" si="43"/>
        <v>1.0615431686663452</v>
      </c>
      <c r="AO8" s="1"/>
      <c r="AP8" s="1"/>
      <c r="AQ8">
        <f t="shared" si="44"/>
        <v>1.0552339242029281</v>
      </c>
      <c r="AR8">
        <f t="shared" si="45"/>
        <v>1.1605295175099761</v>
      </c>
      <c r="AS8">
        <f t="shared" si="46"/>
        <v>1.0522096636585136</v>
      </c>
      <c r="AT8">
        <f t="shared" si="47"/>
        <v>0.96246082462521809</v>
      </c>
      <c r="AU8">
        <f t="shared" si="48"/>
        <v>1.0078304772083035</v>
      </c>
      <c r="AV8">
        <f t="shared" si="49"/>
        <v>1.1133135255622972</v>
      </c>
      <c r="AW8">
        <f t="shared" si="50"/>
        <v>0.96634088591797695</v>
      </c>
      <c r="AX8">
        <f t="shared" si="51"/>
        <v>0.89960791609057666</v>
      </c>
      <c r="AY8">
        <f t="shared" si="52"/>
        <v>0.88046488218915209</v>
      </c>
      <c r="AZ8">
        <f t="shared" si="53"/>
        <v>0.78861295460369962</v>
      </c>
      <c r="BA8">
        <f t="shared" si="34"/>
        <v>1.0088710712672686</v>
      </c>
      <c r="BB8">
        <f t="shared" si="35"/>
        <v>2.0136833009759825E-2</v>
      </c>
      <c r="BC8">
        <f t="shared" si="36"/>
        <v>0.10267810445872468</v>
      </c>
    </row>
    <row r="9" spans="2:55" x14ac:dyDescent="0.25">
      <c r="B9">
        <v>5.4735210142098367E-8</v>
      </c>
      <c r="D9">
        <v>7.0283931563608348E-8</v>
      </c>
      <c r="F9">
        <v>1.0516305337660015E-7</v>
      </c>
      <c r="G9">
        <v>3.0560404411517084E-6</v>
      </c>
      <c r="I9">
        <v>8.0908648669719696E-7</v>
      </c>
      <c r="K9">
        <v>1.8539705706643872E-5</v>
      </c>
      <c r="N9">
        <v>1.8705719412537292E-5</v>
      </c>
      <c r="Q9">
        <v>1.3821545508108102E-7</v>
      </c>
      <c r="R9">
        <v>1.5808745956746861E-7</v>
      </c>
      <c r="S9">
        <v>1.0091571311932057E-7</v>
      </c>
      <c r="T9">
        <v>1.2962391338078305E-7</v>
      </c>
      <c r="U9">
        <v>1.081343725672923E-7</v>
      </c>
      <c r="V9">
        <v>1.1805423127952963E-7</v>
      </c>
      <c r="W9">
        <v>2.5709232431836426E-7</v>
      </c>
      <c r="X9">
        <v>2.1040614228695631E-7</v>
      </c>
      <c r="Y9">
        <v>1.4680608728667721E-7</v>
      </c>
      <c r="Z9">
        <v>3.6479468690231442E-7</v>
      </c>
      <c r="AB9">
        <f t="shared" si="37"/>
        <v>1.0616537622968218</v>
      </c>
      <c r="AD9">
        <f t="shared" si="38"/>
        <v>1.068437518991197</v>
      </c>
      <c r="AF9">
        <f t="shared" si="39"/>
        <v>0.62175076439752508</v>
      </c>
      <c r="AG9">
        <f t="shared" si="40"/>
        <v>0.99399841440759107</v>
      </c>
      <c r="AI9">
        <f t="shared" si="41"/>
        <v>0.93445562195828891</v>
      </c>
      <c r="AK9">
        <f t="shared" si="42"/>
        <v>1.0599728043165861</v>
      </c>
      <c r="AN9">
        <f t="shared" si="43"/>
        <v>0.81942772011673859</v>
      </c>
      <c r="AO9" s="1"/>
      <c r="AP9" s="1"/>
      <c r="AQ9">
        <f t="shared" si="44"/>
        <v>1.1946731915203297</v>
      </c>
      <c r="AR9">
        <f t="shared" si="45"/>
        <v>0.87273308673635652</v>
      </c>
      <c r="AS9">
        <f t="shared" si="46"/>
        <v>1.1229844645815548</v>
      </c>
      <c r="AT9">
        <f t="shared" si="47"/>
        <v>1.0994141502140753</v>
      </c>
      <c r="AU9">
        <f t="shared" si="48"/>
        <v>1.0597096343683636</v>
      </c>
      <c r="AV9">
        <f t="shared" si="49"/>
        <v>1.0292501415209543</v>
      </c>
      <c r="AW9">
        <f t="shared" si="50"/>
        <v>1.1324910709098939</v>
      </c>
      <c r="AX9">
        <f t="shared" si="51"/>
        <v>0.933687275639562</v>
      </c>
      <c r="AY9">
        <f t="shared" si="52"/>
        <v>0.98434340421809685</v>
      </c>
      <c r="AZ9">
        <f t="shared" si="53"/>
        <v>1.0090132244061116</v>
      </c>
      <c r="BA9">
        <f t="shared" si="34"/>
        <v>0.99988213238823798</v>
      </c>
      <c r="BB9">
        <f t="shared" si="35"/>
        <v>2.6759865574431788E-2</v>
      </c>
      <c r="BC9">
        <f t="shared" si="36"/>
        <v>0.13644907674514747</v>
      </c>
    </row>
    <row r="10" spans="2:55" x14ac:dyDescent="0.25">
      <c r="AB10">
        <f t="shared" si="37"/>
        <v>0</v>
      </c>
      <c r="AD10">
        <f t="shared" si="38"/>
        <v>0</v>
      </c>
      <c r="AF10">
        <f t="shared" si="39"/>
        <v>0</v>
      </c>
      <c r="AG10">
        <f t="shared" si="40"/>
        <v>0</v>
      </c>
      <c r="AI10">
        <f t="shared" si="41"/>
        <v>0</v>
      </c>
      <c r="AK10">
        <f t="shared" si="42"/>
        <v>0</v>
      </c>
      <c r="AN10">
        <f t="shared" si="43"/>
        <v>0</v>
      </c>
      <c r="AO10" s="1"/>
      <c r="AP10" s="1"/>
      <c r="AQ10">
        <f t="shared" si="44"/>
        <v>0</v>
      </c>
      <c r="AR10">
        <f t="shared" si="45"/>
        <v>0</v>
      </c>
      <c r="AS10">
        <f t="shared" si="46"/>
        <v>0</v>
      </c>
      <c r="AT10">
        <f t="shared" si="47"/>
        <v>0</v>
      </c>
      <c r="AU10">
        <f t="shared" si="48"/>
        <v>0</v>
      </c>
      <c r="AV10">
        <f t="shared" si="49"/>
        <v>0</v>
      </c>
      <c r="AW10">
        <f t="shared" si="50"/>
        <v>0</v>
      </c>
      <c r="AX10">
        <f t="shared" si="51"/>
        <v>0</v>
      </c>
      <c r="AY10">
        <f t="shared" si="52"/>
        <v>0</v>
      </c>
      <c r="AZ10">
        <f t="shared" si="53"/>
        <v>0</v>
      </c>
      <c r="BA10">
        <f t="shared" si="34"/>
        <v>0</v>
      </c>
      <c r="BB10">
        <f t="shared" si="35"/>
        <v>0</v>
      </c>
      <c r="BC10">
        <f t="shared" si="36"/>
        <v>0</v>
      </c>
    </row>
    <row r="11" spans="2:55" x14ac:dyDescent="0.25">
      <c r="AB11">
        <f t="shared" si="37"/>
        <v>0</v>
      </c>
      <c r="AD11">
        <f t="shared" si="38"/>
        <v>0</v>
      </c>
      <c r="AF11">
        <f t="shared" si="39"/>
        <v>0</v>
      </c>
      <c r="AG11">
        <f t="shared" si="40"/>
        <v>0</v>
      </c>
      <c r="AI11">
        <f t="shared" si="41"/>
        <v>0</v>
      </c>
      <c r="AK11">
        <f t="shared" si="42"/>
        <v>0</v>
      </c>
      <c r="AN11">
        <f t="shared" si="43"/>
        <v>0</v>
      </c>
      <c r="AO11" s="1"/>
      <c r="AP11" s="1"/>
      <c r="AQ11">
        <f t="shared" si="44"/>
        <v>0</v>
      </c>
      <c r="AR11">
        <f t="shared" si="45"/>
        <v>0</v>
      </c>
      <c r="AS11">
        <f t="shared" si="46"/>
        <v>0</v>
      </c>
      <c r="AT11">
        <f t="shared" si="47"/>
        <v>0</v>
      </c>
      <c r="AU11">
        <f t="shared" si="48"/>
        <v>0</v>
      </c>
      <c r="AV11">
        <f t="shared" si="49"/>
        <v>0</v>
      </c>
      <c r="AW11">
        <f t="shared" si="50"/>
        <v>0</v>
      </c>
      <c r="AX11">
        <f t="shared" si="51"/>
        <v>0</v>
      </c>
      <c r="AY11">
        <f t="shared" si="52"/>
        <v>0</v>
      </c>
      <c r="AZ11">
        <f t="shared" si="53"/>
        <v>0</v>
      </c>
      <c r="BA11">
        <f t="shared" si="34"/>
        <v>0</v>
      </c>
      <c r="BB11">
        <f t="shared" si="35"/>
        <v>0</v>
      </c>
      <c r="BC11">
        <f t="shared" si="36"/>
        <v>0</v>
      </c>
    </row>
    <row r="12" spans="2:55" x14ac:dyDescent="0.25">
      <c r="AB12">
        <f t="shared" si="37"/>
        <v>0</v>
      </c>
      <c r="AD12">
        <f t="shared" ref="AD12:AD42" si="54">D12/6.57819763105749E-08</f>
        <v>0</v>
      </c>
      <c r="AF12">
        <f t="shared" si="39"/>
        <v>0</v>
      </c>
      <c r="AG12">
        <f t="shared" si="40"/>
        <v>0</v>
      </c>
      <c r="AI12">
        <f t="shared" si="41"/>
        <v>0</v>
      </c>
      <c r="AK12">
        <f t="shared" si="42"/>
        <v>0</v>
      </c>
      <c r="AN12">
        <f t="shared" si="43"/>
        <v>0</v>
      </c>
      <c r="AO12" s="1"/>
      <c r="AP12" s="1"/>
      <c r="AQ12">
        <f t="shared" si="44"/>
        <v>0</v>
      </c>
      <c r="AR12">
        <f t="shared" si="45"/>
        <v>0</v>
      </c>
      <c r="AS12">
        <f t="shared" si="46"/>
        <v>0</v>
      </c>
      <c r="AT12">
        <f t="shared" si="47"/>
        <v>0</v>
      </c>
      <c r="AU12">
        <f t="shared" si="48"/>
        <v>0</v>
      </c>
      <c r="AV12">
        <f t="shared" si="49"/>
        <v>0</v>
      </c>
      <c r="AW12">
        <f t="shared" si="50"/>
        <v>0</v>
      </c>
      <c r="AX12">
        <f t="shared" si="51"/>
        <v>0</v>
      </c>
      <c r="AY12">
        <f t="shared" si="52"/>
        <v>0</v>
      </c>
      <c r="AZ12">
        <f t="shared" si="53"/>
        <v>0</v>
      </c>
      <c r="BA12">
        <f t="shared" si="34"/>
        <v>0</v>
      </c>
      <c r="BB12">
        <f t="shared" si="35"/>
        <v>0</v>
      </c>
      <c r="BC12">
        <f t="shared" si="36"/>
        <v>0</v>
      </c>
    </row>
    <row r="13" spans="2:55" x14ac:dyDescent="0.25">
      <c r="B13">
        <v>4.3288309825584292E-8</v>
      </c>
      <c r="D13">
        <v>9.0229150373488665E-8</v>
      </c>
      <c r="F13">
        <v>2.1568826014117803E-7</v>
      </c>
      <c r="G13">
        <v>3.7064382922835648E-6</v>
      </c>
      <c r="I13">
        <v>1.2240616342751309E-6</v>
      </c>
      <c r="K13">
        <v>3.7090379919391125E-5</v>
      </c>
      <c r="N13">
        <v>4.4649110350292176E-5</v>
      </c>
      <c r="Q13">
        <v>1.6557237358938437E-7</v>
      </c>
      <c r="R13">
        <v>2.5771237233129796E-7</v>
      </c>
      <c r="S13">
        <v>7.2817783802747726E-8</v>
      </c>
      <c r="T13">
        <v>1.9819890439976007E-7</v>
      </c>
      <c r="U13">
        <v>1.2191731002531014E-7</v>
      </c>
      <c r="V13">
        <v>1.3079170457785949E-7</v>
      </c>
      <c r="W13">
        <v>2.4385735741816461E-7</v>
      </c>
      <c r="X13">
        <v>2.7709029382094741E-7</v>
      </c>
      <c r="Y13">
        <v>1.0992062016157433E-7</v>
      </c>
      <c r="Z13">
        <v>4.3598356569418684E-7</v>
      </c>
      <c r="AD13">
        <f t="shared" si="54"/>
        <v>1.3716393978115204</v>
      </c>
      <c r="AF13">
        <f t="shared" si="39"/>
        <v>1.2752039457632303</v>
      </c>
      <c r="AG13">
        <f t="shared" si="40"/>
        <v>1.2055448403166442</v>
      </c>
      <c r="AI13">
        <f t="shared" si="41"/>
        <v>1.4137317759948318</v>
      </c>
      <c r="AK13">
        <f t="shared" si="42"/>
        <v>2.1205727123400773</v>
      </c>
      <c r="AN13">
        <f t="shared" si="43"/>
        <v>1.9559108042141788</v>
      </c>
      <c r="AO13" s="1"/>
      <c r="AP13" s="1"/>
      <c r="AQ13">
        <f t="shared" si="44"/>
        <v>1.4311342813840053</v>
      </c>
      <c r="AR13">
        <f t="shared" si="45"/>
        <v>1.4227195174760459</v>
      </c>
      <c r="AS13">
        <f t="shared" si="46"/>
        <v>0.81031226384990362</v>
      </c>
      <c r="AT13">
        <f t="shared" si="47"/>
        <v>1.6810376601878414</v>
      </c>
      <c r="AU13">
        <f t="shared" si="48"/>
        <v>1.1947815015960466</v>
      </c>
      <c r="AV13">
        <f t="shared" si="49"/>
        <v>1.1403011902875448</v>
      </c>
      <c r="AW13">
        <f t="shared" si="50"/>
        <v>1.0741910735140034</v>
      </c>
      <c r="AX13">
        <f t="shared" si="51"/>
        <v>1.2296013734760856</v>
      </c>
      <c r="AY13">
        <f t="shared" si="52"/>
        <v>0.73702418914224177</v>
      </c>
      <c r="AZ13">
        <f t="shared" si="53"/>
        <v>1.2059199303167654</v>
      </c>
      <c r="BA13">
        <f t="shared" si="34"/>
        <v>1.3293516536044356</v>
      </c>
      <c r="BB13">
        <f t="shared" si="35"/>
        <v>7.0763802645461296E-2</v>
      </c>
      <c r="BC13">
        <f t="shared" si="36"/>
        <v>0.36082601054523583</v>
      </c>
    </row>
    <row r="14" spans="2:55" x14ac:dyDescent="0.25">
      <c r="B14">
        <v>4.078719939570874E-8</v>
      </c>
      <c r="D14">
        <v>1.2643613445106894E-7</v>
      </c>
      <c r="F14">
        <v>2.0158222469035536E-7</v>
      </c>
      <c r="G14">
        <v>3.8509169826284051E-6</v>
      </c>
      <c r="I14">
        <v>8.8361230154987425E-7</v>
      </c>
      <c r="K14">
        <v>1.436360071238596E-5</v>
      </c>
      <c r="N14">
        <v>2.3248885554494336E-5</v>
      </c>
      <c r="Q14">
        <v>1.9160142983309925E-7</v>
      </c>
      <c r="R14">
        <v>2.6458246793481521E-7</v>
      </c>
      <c r="S14">
        <v>9.5952600531745702E-8</v>
      </c>
      <c r="T14">
        <v>2.2964820800552843E-7</v>
      </c>
      <c r="U14">
        <v>1.8545711100159679E-7</v>
      </c>
      <c r="V14">
        <v>1.314381279371446E-7</v>
      </c>
      <c r="W14">
        <v>3.047598511329852E-7</v>
      </c>
      <c r="X14">
        <v>3.7292193155735731E-7</v>
      </c>
      <c r="Y14">
        <v>2.158421921194531E-7</v>
      </c>
      <c r="Z14">
        <v>5.4581556696575717E-7</v>
      </c>
      <c r="AD14">
        <f t="shared" si="54"/>
        <v>1.92204828043063</v>
      </c>
      <c r="AF14">
        <f t="shared" si="39"/>
        <v>1.1918054703237646</v>
      </c>
      <c r="AG14">
        <f t="shared" si="40"/>
        <v>1.2525375394918994</v>
      </c>
      <c r="AI14">
        <f t="shared" si="41"/>
        <v>1.0205293208954587</v>
      </c>
      <c r="AK14">
        <f t="shared" si="42"/>
        <v>0.82121185568417265</v>
      </c>
      <c r="AN14">
        <f t="shared" si="43"/>
        <v>1.0184468645672995</v>
      </c>
      <c r="AO14" s="1"/>
      <c r="AP14" s="1"/>
      <c r="AQ14">
        <f t="shared" si="44"/>
        <v>1.6561179178138035</v>
      </c>
      <c r="AR14">
        <f t="shared" si="45"/>
        <v>1.4606463698565955</v>
      </c>
      <c r="AS14">
        <f t="shared" si="46"/>
        <v>1.0677552226772167</v>
      </c>
      <c r="AT14">
        <f t="shared" si="47"/>
        <v>1.9477770950403475</v>
      </c>
      <c r="AU14">
        <f t="shared" si="48"/>
        <v>1.8174673105742913</v>
      </c>
      <c r="AV14">
        <f t="shared" si="49"/>
        <v>1.1459370012772523</v>
      </c>
      <c r="AW14">
        <f t="shared" si="50"/>
        <v>1.3424664119981309</v>
      </c>
      <c r="AX14">
        <f t="shared" si="51"/>
        <v>1.6548588292976731</v>
      </c>
      <c r="AY14">
        <f t="shared" si="52"/>
        <v>1.4472345261124613</v>
      </c>
      <c r="AZ14">
        <f t="shared" si="53"/>
        <v>1.5097125723836151</v>
      </c>
      <c r="BA14">
        <f t="shared" si="34"/>
        <v>1.3922845367765384</v>
      </c>
      <c r="BB14">
        <f t="shared" si="35"/>
        <v>6.7221931637246421E-2</v>
      </c>
      <c r="BC14">
        <f t="shared" si="36"/>
        <v>0.34276594115971964</v>
      </c>
    </row>
    <row r="15" spans="2:55" x14ac:dyDescent="0.25">
      <c r="B15">
        <v>3.8989156792013091E-8</v>
      </c>
      <c r="D15">
        <v>8.3489794633351266E-8</v>
      </c>
      <c r="F15">
        <v>2.2542599253938533E-7</v>
      </c>
      <c r="G15">
        <v>3.9551669033244252E-6</v>
      </c>
      <c r="I15">
        <v>1.03059460343502E-6</v>
      </c>
      <c r="K15">
        <v>1.4255700079957023E-5</v>
      </c>
      <c r="N15">
        <v>2.2690597688779235E-5</v>
      </c>
      <c r="Q15">
        <v>2.5759806021596887E-7</v>
      </c>
      <c r="R15">
        <v>1.6467711816403607E-7</v>
      </c>
      <c r="S15">
        <v>8.7705302576068789E-8</v>
      </c>
      <c r="T15">
        <v>1.2176428754173685E-7</v>
      </c>
      <c r="U15">
        <v>1.0162329999729991E-7</v>
      </c>
      <c r="V15">
        <v>9.9879116532974876E-8</v>
      </c>
      <c r="W15">
        <v>2.8060912882210687E-7</v>
      </c>
      <c r="X15">
        <v>2.4536166165489703E-7</v>
      </c>
      <c r="Y15">
        <v>2.1859887056052685E-7</v>
      </c>
      <c r="Z15">
        <v>3.8188591133803129E-7</v>
      </c>
      <c r="AD15">
        <f t="shared" si="54"/>
        <v>1.2691895153647079</v>
      </c>
      <c r="AF15">
        <f t="shared" si="39"/>
        <v>1.3327759006246236</v>
      </c>
      <c r="AG15">
        <f t="shared" si="40"/>
        <v>1.2864455514666719</v>
      </c>
      <c r="AI15">
        <f t="shared" si="41"/>
        <v>1.1902867455752604</v>
      </c>
      <c r="AK15">
        <f t="shared" si="42"/>
        <v>0.81504283996445459</v>
      </c>
      <c r="AN15">
        <f t="shared" si="43"/>
        <v>0.99399035782288914</v>
      </c>
      <c r="AO15" s="1"/>
      <c r="AP15" s="1"/>
      <c r="AQ15">
        <f t="shared" si="44"/>
        <v>2.2265635673458193</v>
      </c>
      <c r="AR15">
        <f t="shared" si="45"/>
        <v>0.90911176663453441</v>
      </c>
      <c r="AS15">
        <f t="shared" si="46"/>
        <v>0.97597974794961229</v>
      </c>
      <c r="AT15">
        <f t="shared" si="47"/>
        <v>1.0327521922661478</v>
      </c>
      <c r="AU15">
        <f t="shared" si="48"/>
        <v>0.99590155772558542</v>
      </c>
      <c r="AV15">
        <f t="shared" si="49"/>
        <v>0.87079127713042592</v>
      </c>
      <c r="AW15">
        <f t="shared" si="50"/>
        <v>1.2360825382453491</v>
      </c>
      <c r="AX15">
        <f t="shared" si="51"/>
        <v>1.0888040573669071</v>
      </c>
      <c r="AY15">
        <f t="shared" si="52"/>
        <v>1.4657182163406623</v>
      </c>
      <c r="AZ15">
        <f t="shared" si="53"/>
        <v>1.0562871351732088</v>
      </c>
      <c r="BA15">
        <f t="shared" si="34"/>
        <v>1.1716076854373036</v>
      </c>
      <c r="BB15">
        <f t="shared" si="35"/>
        <v>6.5619025697039618E-2</v>
      </c>
      <c r="BC15">
        <f t="shared" si="36"/>
        <v>0.3345926924921514</v>
      </c>
    </row>
    <row r="16" spans="2:55" x14ac:dyDescent="0.25">
      <c r="B16">
        <v>9.5947825684561394E-8</v>
      </c>
      <c r="D16">
        <v>8.2067117546102963E-8</v>
      </c>
      <c r="F16">
        <v>2.3728534870315343E-7</v>
      </c>
      <c r="G16">
        <v>4.4319749576970935E-6</v>
      </c>
      <c r="I16">
        <v>1.0993189789587632E-6</v>
      </c>
      <c r="K16">
        <v>1.5941628589644097E-5</v>
      </c>
      <c r="N16">
        <v>2.6670377337723039E-5</v>
      </c>
      <c r="Q16">
        <v>1.1233987606829032E-7</v>
      </c>
      <c r="R16">
        <v>2.0393645172589459E-7</v>
      </c>
      <c r="S16">
        <v>1.2877808330813423E-7</v>
      </c>
      <c r="T16">
        <v>1.3513920293917181E-7</v>
      </c>
      <c r="U16">
        <v>1.7666752682998776E-7</v>
      </c>
      <c r="V16">
        <v>1.7346337699564174E-7</v>
      </c>
      <c r="W16">
        <v>2.5195549824275076E-7</v>
      </c>
      <c r="X16">
        <v>2.6920315576717257E-7</v>
      </c>
      <c r="Y16">
        <v>1.8684022506931797E-7</v>
      </c>
      <c r="Z16">
        <v>3.6191522667650133E-7</v>
      </c>
      <c r="AD16">
        <f t="shared" si="54"/>
        <v>1.2475623590060809</v>
      </c>
      <c r="AF16">
        <f t="shared" si="39"/>
        <v>1.402891435723056</v>
      </c>
      <c r="AG16">
        <f t="shared" si="40"/>
        <v>1.4415306883127628</v>
      </c>
      <c r="AI16">
        <f t="shared" si="41"/>
        <v>1.2696600636687176</v>
      </c>
      <c r="AK16">
        <f t="shared" si="42"/>
        <v>0.91143263161308297</v>
      </c>
      <c r="AN16">
        <f t="shared" si="43"/>
        <v>1.1683296437054345</v>
      </c>
      <c r="AO16" s="1"/>
      <c r="AP16" s="1"/>
      <c r="AQ16">
        <f t="shared" si="44"/>
        <v>0.97101614431448147</v>
      </c>
      <c r="AR16">
        <f t="shared" si="45"/>
        <v>1.125845715401864</v>
      </c>
      <c r="AS16">
        <f t="shared" si="46"/>
        <v>1.4330353763901305</v>
      </c>
      <c r="AT16">
        <f t="shared" si="47"/>
        <v>1.1461924585128547</v>
      </c>
      <c r="AU16">
        <f t="shared" si="48"/>
        <v>1.7313299723014921</v>
      </c>
      <c r="AV16">
        <f t="shared" si="49"/>
        <v>1.5123321153879294</v>
      </c>
      <c r="AW16">
        <f t="shared" si="50"/>
        <v>1.1098633643890041</v>
      </c>
      <c r="AX16">
        <f t="shared" si="51"/>
        <v>1.194601822788165</v>
      </c>
      <c r="AY16">
        <f t="shared" si="52"/>
        <v>1.2527746402672384</v>
      </c>
      <c r="AZ16">
        <f t="shared" si="53"/>
        <v>1.0010487075112293</v>
      </c>
      <c r="BA16">
        <f t="shared" si="34"/>
        <v>1.2449654462058453</v>
      </c>
      <c r="BB16">
        <f t="shared" si="35"/>
        <v>4.248852669686233E-2</v>
      </c>
      <c r="BC16">
        <f t="shared" si="36"/>
        <v>0.216649826731109</v>
      </c>
    </row>
    <row r="17" spans="2:55" x14ac:dyDescent="0.25">
      <c r="B17">
        <v>6.2322214944288135E-8</v>
      </c>
      <c r="D17">
        <v>1.3889848560211249E-7</v>
      </c>
      <c r="F17">
        <v>2.697265699680429E-7</v>
      </c>
      <c r="G17">
        <v>4.21049480792135E-6</v>
      </c>
      <c r="I17">
        <v>1.1553638614714146E-6</v>
      </c>
      <c r="K17">
        <v>2.5208979423041455E-5</v>
      </c>
      <c r="N17">
        <v>3.7929308746242896E-5</v>
      </c>
      <c r="Q17">
        <v>1.7470665625296533E-7</v>
      </c>
      <c r="R17">
        <v>2.8956583264516667E-7</v>
      </c>
      <c r="S17">
        <v>1.2001464710920118E-7</v>
      </c>
      <c r="T17">
        <v>9.4755023383186199E-8</v>
      </c>
      <c r="U17">
        <v>1.6316062101395801E-7</v>
      </c>
      <c r="V17">
        <v>1.3897943063057028E-7</v>
      </c>
      <c r="W17">
        <v>3.767454472836107E-7</v>
      </c>
      <c r="X17">
        <v>3.6608980735763907E-7</v>
      </c>
      <c r="Y17">
        <v>1.6905323718674481E-7</v>
      </c>
      <c r="Z17">
        <v>4.0836675907485187E-7</v>
      </c>
      <c r="AD17">
        <f t="shared" si="54"/>
        <v>2.1114976075868306</v>
      </c>
      <c r="AF17">
        <f t="shared" si="39"/>
        <v>1.5946922010279778</v>
      </c>
      <c r="AG17">
        <f t="shared" si="40"/>
        <v>1.3694927287572021</v>
      </c>
      <c r="AI17">
        <f t="shared" si="41"/>
        <v>1.3343891827518042</v>
      </c>
      <c r="AK17">
        <f t="shared" si="42"/>
        <v>1.4412759854879851</v>
      </c>
      <c r="AN17">
        <f t="shared" si="43"/>
        <v>1.6615413877483085</v>
      </c>
      <c r="AO17" s="1"/>
      <c r="AP17" s="1"/>
      <c r="AQ17">
        <f t="shared" si="44"/>
        <v>1.5100869760413975</v>
      </c>
      <c r="AR17">
        <f t="shared" si="45"/>
        <v>1.5985688151940116</v>
      </c>
      <c r="AS17">
        <f t="shared" si="46"/>
        <v>1.335516343887061</v>
      </c>
      <c r="AT17">
        <f t="shared" si="47"/>
        <v>0.80367125782814541</v>
      </c>
      <c r="AU17">
        <f t="shared" si="48"/>
        <v>1.5989631967431879</v>
      </c>
      <c r="AV17">
        <f t="shared" si="49"/>
        <v>1.2116854863618918</v>
      </c>
      <c r="AW17">
        <f t="shared" si="50"/>
        <v>1.6595627900827479</v>
      </c>
      <c r="AX17">
        <f t="shared" si="51"/>
        <v>1.6245409528253878</v>
      </c>
      <c r="AY17">
        <f t="shared" si="52"/>
        <v>1.1335118458782825</v>
      </c>
      <c r="AZ17">
        <f t="shared" si="53"/>
        <v>1.1295325154358102</v>
      </c>
      <c r="BA17">
        <f t="shared" si="34"/>
        <v>1.444908079602377</v>
      </c>
      <c r="BB17">
        <f t="shared" si="35"/>
        <v>5.8518741712840758E-2</v>
      </c>
      <c r="BC17">
        <f t="shared" si="36"/>
        <v>0.29838820590467108</v>
      </c>
    </row>
    <row r="18" spans="2:55" x14ac:dyDescent="0.25">
      <c r="B18">
        <v>6.5741915022954345E-8</v>
      </c>
      <c r="D18">
        <v>1.0093935998156667E-7</v>
      </c>
      <c r="F18">
        <v>1.7369166016578674E-7</v>
      </c>
      <c r="G18">
        <v>3.9716178434900939E-6</v>
      </c>
      <c r="I18">
        <v>1.063312083715573E-6</v>
      </c>
      <c r="K18">
        <v>1.8526778148952872E-5</v>
      </c>
      <c r="N18">
        <v>2.3540054826298729E-5</v>
      </c>
      <c r="Q18">
        <v>1.6452167983516119E-7</v>
      </c>
      <c r="R18">
        <v>2.4699909317860147E-7</v>
      </c>
      <c r="S18">
        <v>8.8635488282307051E-8</v>
      </c>
      <c r="T18">
        <v>1.5983277990017086E-7</v>
      </c>
      <c r="U18">
        <v>1.0818314422067488E-7</v>
      </c>
      <c r="V18">
        <v>1.7541151464683935E-7</v>
      </c>
      <c r="W18">
        <v>2.4705877876840532E-7</v>
      </c>
      <c r="X18">
        <v>2.7399346436141059E-7</v>
      </c>
      <c r="Y18">
        <v>1.7711136024445295E-7</v>
      </c>
      <c r="Z18">
        <v>3.869602096528979E-7</v>
      </c>
      <c r="AD18">
        <f t="shared" si="54"/>
        <v>1.5344531381210567</v>
      </c>
      <c r="AF18">
        <f t="shared" si="39"/>
        <v>1.0269093470576482</v>
      </c>
      <c r="AG18">
        <f t="shared" si="40"/>
        <v>1.2917963342050136</v>
      </c>
      <c r="AI18">
        <f t="shared" si="41"/>
        <v>1.2280738473093105</v>
      </c>
      <c r="AK18">
        <f t="shared" si="42"/>
        <v>1.0592336955197412</v>
      </c>
      <c r="AN18">
        <f t="shared" si="43"/>
        <v>1.0312019031360278</v>
      </c>
      <c r="AO18" s="1"/>
      <c r="AP18" s="1"/>
      <c r="AQ18">
        <f t="shared" si="44"/>
        <v>1.4220525498227128</v>
      </c>
      <c r="AR18">
        <f t="shared" si="45"/>
        <v>1.3635760964255561</v>
      </c>
      <c r="AS18">
        <f t="shared" si="46"/>
        <v>0.98633080295376507</v>
      </c>
      <c r="AT18">
        <f t="shared" si="47"/>
        <v>1.3556327324735036</v>
      </c>
      <c r="AU18">
        <f t="shared" si="48"/>
        <v>1.0601875933165363</v>
      </c>
      <c r="AV18">
        <f t="shared" si="49"/>
        <v>1.5293168598690461</v>
      </c>
      <c r="AW18">
        <f t="shared" si="50"/>
        <v>1.0882933268697987</v>
      </c>
      <c r="AX18">
        <f t="shared" si="51"/>
        <v>1.2158590452827773</v>
      </c>
      <c r="AY18">
        <f t="shared" si="52"/>
        <v>1.1875420324245907</v>
      </c>
      <c r="AZ18">
        <f t="shared" si="53"/>
        <v>1.0703225207972684</v>
      </c>
      <c r="BA18">
        <f t="shared" si="34"/>
        <v>1.2156738640990223</v>
      </c>
      <c r="BB18">
        <f t="shared" si="35"/>
        <v>3.5771719373055878E-2</v>
      </c>
      <c r="BC18">
        <f t="shared" si="36"/>
        <v>0.18240069511797696</v>
      </c>
    </row>
    <row r="19" spans="2:55" x14ac:dyDescent="0.25">
      <c r="B19">
        <v>3.2670413929736242E-8</v>
      </c>
      <c r="D19">
        <v>1.1895234308667568E-7</v>
      </c>
      <c r="F19">
        <v>2.1626874513458461E-7</v>
      </c>
      <c r="G19">
        <v>4.1060848161578178E-6</v>
      </c>
      <c r="I19">
        <v>1.107502612285316E-6</v>
      </c>
      <c r="K19">
        <v>2.1149118765606545E-5</v>
      </c>
      <c r="N19">
        <v>2.9821960197295994E-5</v>
      </c>
      <c r="Q19">
        <v>2.6441648515174165E-7</v>
      </c>
      <c r="R19">
        <v>1.8963123693538364E-7</v>
      </c>
      <c r="S19">
        <v>1.3978115021018311E-7</v>
      </c>
      <c r="T19">
        <v>1.4205716070136987E-7</v>
      </c>
      <c r="U19">
        <v>2.0463994587771595E-7</v>
      </c>
      <c r="V19">
        <v>1.7069908153644064E-7</v>
      </c>
      <c r="W19">
        <v>3.5522771213436499E-7</v>
      </c>
      <c r="X19">
        <v>2.2784661268815398E-7</v>
      </c>
      <c r="Y19">
        <v>2.7096211852040142E-7</v>
      </c>
      <c r="Z19">
        <v>5.1519600674510002E-7</v>
      </c>
      <c r="AD19">
        <f t="shared" si="54"/>
        <v>1.8082816868418299</v>
      </c>
      <c r="AF19">
        <f t="shared" si="39"/>
        <v>1.2786359209368621</v>
      </c>
      <c r="AG19">
        <f t="shared" si="40"/>
        <v>1.3355326525541042</v>
      </c>
      <c r="AI19">
        <f t="shared" si="41"/>
        <v>1.2791117629564657</v>
      </c>
      <c r="AK19">
        <f t="shared" si="42"/>
        <v>1.2091610881811892</v>
      </c>
      <c r="AN19">
        <f t="shared" si="43"/>
        <v>1.3063887207408769</v>
      </c>
      <c r="AO19" s="1"/>
      <c r="AP19" s="1"/>
      <c r="AQ19">
        <f t="shared" si="44"/>
        <v>2.2854990132724917</v>
      </c>
      <c r="AR19">
        <f t="shared" si="45"/>
        <v>1.0468727576814509</v>
      </c>
      <c r="AS19">
        <f t="shared" si="46"/>
        <v>1.5554768952757236</v>
      </c>
      <c r="AT19">
        <f t="shared" si="47"/>
        <v>1.2048675938021385</v>
      </c>
      <c r="AU19">
        <f t="shared" si="48"/>
        <v>2.0054578121150537</v>
      </c>
      <c r="AV19">
        <f t="shared" si="49"/>
        <v>1.4882317382836843</v>
      </c>
      <c r="AW19">
        <f t="shared" si="50"/>
        <v>1.5647772184507127</v>
      </c>
      <c r="AX19">
        <f t="shared" si="51"/>
        <v>1.0110801935352682</v>
      </c>
      <c r="AY19">
        <f t="shared" si="52"/>
        <v>1.8168168574486925</v>
      </c>
      <c r="AZ19">
        <f t="shared" si="53"/>
        <v>1.4250196141322367</v>
      </c>
      <c r="BA19">
        <f t="shared" si="34"/>
        <v>1.4763257203880487</v>
      </c>
      <c r="BB19">
        <f t="shared" si="35"/>
        <v>6.8880412692126095E-2</v>
      </c>
      <c r="BC19">
        <f t="shared" si="36"/>
        <v>0.35122256842147509</v>
      </c>
    </row>
    <row r="20" spans="2:55" x14ac:dyDescent="0.25">
      <c r="B20">
        <v>8.1136477092513815E-8</v>
      </c>
      <c r="D20">
        <v>8.8663000497035682E-8</v>
      </c>
      <c r="F20">
        <v>1.6576768757659011E-7</v>
      </c>
      <c r="G20">
        <v>3.5197226679883897E-6</v>
      </c>
      <c r="I20">
        <v>1.0152434697374701E-6</v>
      </c>
      <c r="K20">
        <v>2.4547756765969098E-5</v>
      </c>
      <c r="N20">
        <v>3.3272914151893929E-5</v>
      </c>
      <c r="Q20">
        <v>1.2536270332930144E-7</v>
      </c>
      <c r="R20">
        <v>2.8374415705911815E-7</v>
      </c>
      <c r="S20">
        <v>8.8831939137890004E-8</v>
      </c>
      <c r="T20">
        <v>1.6157446225406602E-7</v>
      </c>
      <c r="U20">
        <v>1.0231178748654202E-7</v>
      </c>
      <c r="V20">
        <v>1.8147363789466908E-7</v>
      </c>
      <c r="W20">
        <v>3.774475771933794E-7</v>
      </c>
      <c r="X20">
        <v>3.3464803550486977E-7</v>
      </c>
      <c r="Y20">
        <v>1.218581928696949E-7</v>
      </c>
      <c r="Z20">
        <v>4.6100899453449529E-7</v>
      </c>
      <c r="AD20">
        <f t="shared" si="54"/>
        <v>1.3478312065060669</v>
      </c>
      <c r="AF20">
        <f t="shared" si="39"/>
        <v>0.98006080228636938</v>
      </c>
      <c r="AG20">
        <f t="shared" si="40"/>
        <v>1.1448142845310068</v>
      </c>
      <c r="AI20">
        <f t="shared" si="41"/>
        <v>1.1725569312439559</v>
      </c>
      <c r="AK20">
        <f t="shared" si="42"/>
        <v>1.4034718236968144</v>
      </c>
      <c r="AN20">
        <f t="shared" si="43"/>
        <v>1.4575621275946504</v>
      </c>
      <c r="AO20" s="1"/>
      <c r="AP20" s="1"/>
      <c r="AQ20">
        <f t="shared" si="44"/>
        <v>1.0835796966133422</v>
      </c>
      <c r="AR20">
        <f t="shared" si="45"/>
        <v>1.5664298402361565</v>
      </c>
      <c r="AS20">
        <f t="shared" si="46"/>
        <v>0.98851689719077018</v>
      </c>
      <c r="AT20">
        <f t="shared" si="47"/>
        <v>1.3704049313302493</v>
      </c>
      <c r="AU20">
        <f t="shared" si="48"/>
        <v>1.0026486891711202</v>
      </c>
      <c r="AV20">
        <f t="shared" si="49"/>
        <v>1.5821691900491683</v>
      </c>
      <c r="AW20">
        <f t="shared" si="50"/>
        <v>1.6626556706482802</v>
      </c>
      <c r="AX20">
        <f t="shared" si="51"/>
        <v>1.4850165930162742</v>
      </c>
      <c r="AY20">
        <f t="shared" si="52"/>
        <v>0.81706631256363782</v>
      </c>
      <c r="AZ20">
        <f t="shared" si="53"/>
        <v>1.2751396573383573</v>
      </c>
      <c r="BA20">
        <f t="shared" si="34"/>
        <v>1.2712452908760139</v>
      </c>
      <c r="BB20">
        <f t="shared" si="35"/>
        <v>4.9476953026234227E-2</v>
      </c>
      <c r="BC20">
        <f t="shared" si="36"/>
        <v>0.2522839489538819</v>
      </c>
    </row>
    <row r="21" spans="2:55" x14ac:dyDescent="0.25">
      <c r="B21">
        <v>7.3461990268697264E-8</v>
      </c>
      <c r="D21">
        <v>1.0244434633932542E-7</v>
      </c>
      <c r="F21">
        <v>1.993903424590826E-7</v>
      </c>
      <c r="G21">
        <v>4.1496823541820049E-6</v>
      </c>
      <c r="I21">
        <v>1.0755975381471217E-6</v>
      </c>
      <c r="K21">
        <v>2.1186113372095861E-5</v>
      </c>
      <c r="N21">
        <v>2.7104510081699118E-5</v>
      </c>
      <c r="Q21">
        <v>9.9472799774957821E-8</v>
      </c>
      <c r="R21">
        <v>2.1670530259143561E-7</v>
      </c>
      <c r="S21">
        <v>9.9093085736967623E-8</v>
      </c>
      <c r="T21">
        <v>1.8487935449229553E-7</v>
      </c>
      <c r="U21">
        <v>1.4703016404382652E-7</v>
      </c>
      <c r="V21">
        <v>1.6552075976505876E-7</v>
      </c>
      <c r="W21">
        <v>2.7817441150546074E-7</v>
      </c>
      <c r="X21">
        <v>3.6839992390014231E-7</v>
      </c>
      <c r="Y21">
        <v>3.2342154554498848E-7</v>
      </c>
      <c r="Z21">
        <v>4.9090522225014865E-7</v>
      </c>
      <c r="AD21">
        <f t="shared" si="54"/>
        <v>1.5573315379832513</v>
      </c>
      <c r="AF21">
        <f t="shared" si="39"/>
        <v>1.1788465041373908</v>
      </c>
      <c r="AG21">
        <f t="shared" si="40"/>
        <v>1.3497130551052514</v>
      </c>
      <c r="AI21">
        <f t="shared" si="41"/>
        <v>1.2422629508855387</v>
      </c>
      <c r="AK21">
        <f t="shared" si="42"/>
        <v>1.2112761852277951</v>
      </c>
      <c r="AN21">
        <f t="shared" si="43"/>
        <v>1.1873473781629453</v>
      </c>
      <c r="AO21" s="1"/>
      <c r="AP21" s="1"/>
      <c r="AQ21">
        <f t="shared" si="44"/>
        <v>0.85979883441325877</v>
      </c>
      <c r="AR21">
        <f t="shared" si="45"/>
        <v>1.1963370665846178</v>
      </c>
      <c r="AS21">
        <f t="shared" si="46"/>
        <v>1.1027023680493404</v>
      </c>
      <c r="AT21">
        <f t="shared" si="47"/>
        <v>1.5680669801580558</v>
      </c>
      <c r="AU21">
        <f t="shared" si="48"/>
        <v>1.4408857949681393</v>
      </c>
      <c r="AV21">
        <f t="shared" si="49"/>
        <v>1.4430847887989517</v>
      </c>
      <c r="AW21">
        <f t="shared" si="50"/>
        <v>1.2253576143153877</v>
      </c>
      <c r="AX21">
        <f t="shared" si="51"/>
        <v>1.6347922049872095</v>
      </c>
      <c r="AY21">
        <f t="shared" si="52"/>
        <v>2.1685603848126225</v>
      </c>
      <c r="AZ21">
        <f t="shared" si="53"/>
        <v>1.3578318954877266</v>
      </c>
      <c r="BA21">
        <f t="shared" si="34"/>
        <v>1.3577622215048428</v>
      </c>
      <c r="BB21">
        <f t="shared" si="35"/>
        <v>5.7399007346841745E-2</v>
      </c>
      <c r="BC21">
        <f t="shared" si="36"/>
        <v>0.29267865852240166</v>
      </c>
    </row>
    <row r="22" spans="2:55" x14ac:dyDescent="0.25">
      <c r="B22">
        <v>7.0868736656848341E-8</v>
      </c>
      <c r="D22">
        <v>7.3223503704866744E-8</v>
      </c>
      <c r="F22">
        <v>1.8398804968455806E-7</v>
      </c>
      <c r="G22">
        <v>3.3837422961369157E-6</v>
      </c>
      <c r="I22">
        <v>1.0941585060209036E-6</v>
      </c>
      <c r="K22">
        <v>3.2171090424526483E-5</v>
      </c>
      <c r="N22">
        <v>4.4157859520055354E-5</v>
      </c>
      <c r="Q22">
        <v>2.5598546926630661E-7</v>
      </c>
      <c r="R22">
        <v>2.858255356841255E-7</v>
      </c>
      <c r="S22">
        <v>1.0515185522308457E-7</v>
      </c>
      <c r="T22">
        <v>2.1768528313259594E-7</v>
      </c>
      <c r="U22">
        <v>1.4890247257426381E-7</v>
      </c>
      <c r="V22">
        <v>1.4843772078165784E-7</v>
      </c>
      <c r="W22">
        <v>3.3661490306258202E-7</v>
      </c>
      <c r="X22">
        <v>2.5215649657184258E-7</v>
      </c>
      <c r="Y22">
        <v>1.6782269085524604E-7</v>
      </c>
      <c r="Z22">
        <v>3.5312041291035712E-7</v>
      </c>
      <c r="AD22">
        <f t="shared" si="54"/>
        <v>1.1131241080255529</v>
      </c>
      <c r="AF22">
        <f t="shared" si="39"/>
        <v>1.0877842251472494</v>
      </c>
      <c r="AG22">
        <f t="shared" si="40"/>
        <v>1.1005857225686588</v>
      </c>
      <c r="AI22">
        <f t="shared" si="41"/>
        <v>1.2636999678964702</v>
      </c>
      <c r="AK22">
        <f t="shared" si="42"/>
        <v>1.8393215876661726</v>
      </c>
      <c r="AN22">
        <f t="shared" si="43"/>
        <v>1.9343909396770997</v>
      </c>
      <c r="AO22" s="1"/>
      <c r="AP22" s="1"/>
      <c r="AQ22">
        <f t="shared" si="44"/>
        <v>2.2126250452368432</v>
      </c>
      <c r="AR22">
        <f t="shared" si="45"/>
        <v>1.57792023926616</v>
      </c>
      <c r="AS22">
        <f t="shared" si="46"/>
        <v>1.1701240192182254</v>
      </c>
      <c r="AT22">
        <f t="shared" si="47"/>
        <v>1.8463127236892529</v>
      </c>
      <c r="AU22">
        <f t="shared" si="48"/>
        <v>1.4592342936102316</v>
      </c>
      <c r="AV22">
        <f t="shared" si="49"/>
        <v>1.2941471344624385</v>
      </c>
      <c r="AW22">
        <f t="shared" si="50"/>
        <v>1.4827878392102714</v>
      </c>
      <c r="AX22">
        <f t="shared" si="51"/>
        <v>1.1189564608712261</v>
      </c>
      <c r="AY22">
        <f t="shared" si="52"/>
        <v>1.1252609607318766</v>
      </c>
      <c r="AZ22">
        <f t="shared" si="53"/>
        <v>0.97672246671100416</v>
      </c>
      <c r="BA22">
        <f t="shared" si="34"/>
        <v>1.4126873583742954</v>
      </c>
      <c r="BB22">
        <f t="shared" si="35"/>
        <v>7.2735136500318445E-2</v>
      </c>
      <c r="BC22">
        <f t="shared" si="36"/>
        <v>0.37087788033895852</v>
      </c>
    </row>
    <row r="23" spans="2:55" x14ac:dyDescent="0.25">
      <c r="B23">
        <v>8.2811311585828662E-8</v>
      </c>
      <c r="D23">
        <v>9.34733179747127E-8</v>
      </c>
      <c r="F23">
        <v>2.1810046746395528E-7</v>
      </c>
      <c r="G23">
        <v>3.5440389183349907E-6</v>
      </c>
      <c r="I23">
        <v>9.4208007794804871E-7</v>
      </c>
      <c r="K23">
        <v>3.397528053028509E-5</v>
      </c>
      <c r="N23">
        <v>4.5391177991405129E-5</v>
      </c>
      <c r="Q23">
        <v>1.0209612355538411E-7</v>
      </c>
      <c r="R23">
        <v>2.4427572498098016E-7</v>
      </c>
      <c r="S23">
        <v>9.3006747192703187E-8</v>
      </c>
      <c r="T23">
        <v>1.1284100764896721E-7</v>
      </c>
      <c r="U23">
        <v>1.1362499208189547E-7</v>
      </c>
      <c r="V23">
        <v>1.6320473150699399E-7</v>
      </c>
      <c r="W23">
        <v>2.9934471967862919E-7</v>
      </c>
      <c r="X23">
        <v>3.2199022825807333E-7</v>
      </c>
      <c r="Y23">
        <v>1.4366833056556061E-7</v>
      </c>
      <c r="Z23">
        <v>4.5896740630269051E-7</v>
      </c>
      <c r="AD23">
        <f t="shared" si="54"/>
        <v>1.4209563655156743</v>
      </c>
      <c r="AF23">
        <f t="shared" si="39"/>
        <v>1.2894655300237323</v>
      </c>
      <c r="AG23">
        <f t="shared" si="40"/>
        <v>1.1527233141247875</v>
      </c>
      <c r="AI23">
        <f t="shared" si="41"/>
        <v>1.0880567648176827</v>
      </c>
      <c r="AK23">
        <f t="shared" si="42"/>
        <v>1.9424727636438941</v>
      </c>
      <c r="AN23">
        <f t="shared" si="43"/>
        <v>1.9884180166832188</v>
      </c>
      <c r="AO23" s="1"/>
      <c r="AP23" s="1"/>
      <c r="AQ23">
        <f t="shared" si="44"/>
        <v>0.88247368355595812</v>
      </c>
      <c r="AR23">
        <f t="shared" si="45"/>
        <v>1.3485415482081797</v>
      </c>
      <c r="AS23">
        <f t="shared" si="46"/>
        <v>1.0349739299287926</v>
      </c>
      <c r="AT23">
        <f t="shared" si="47"/>
        <v>0.95706877919395694</v>
      </c>
      <c r="AU23">
        <f t="shared" si="48"/>
        <v>1.1135173391724498</v>
      </c>
      <c r="AV23">
        <f t="shared" si="49"/>
        <v>1.4228926077433199</v>
      </c>
      <c r="AW23">
        <f t="shared" si="50"/>
        <v>1.318612770952561</v>
      </c>
      <c r="AX23">
        <f t="shared" si="51"/>
        <v>1.4288469706118396</v>
      </c>
      <c r="AY23">
        <f t="shared" si="52"/>
        <v>0.96330456182704005</v>
      </c>
      <c r="AZ23">
        <f t="shared" si="53"/>
        <v>1.2694926739840342</v>
      </c>
      <c r="BA23">
        <f t="shared" si="34"/>
        <v>1.2888636012491952</v>
      </c>
      <c r="BB23">
        <f t="shared" si="35"/>
        <v>6.225884958251543E-2</v>
      </c>
      <c r="BC23">
        <f t="shared" si="36"/>
        <v>0.31745908891508418</v>
      </c>
    </row>
    <row r="24" spans="2:55" x14ac:dyDescent="0.25">
      <c r="B24">
        <v>3.6383426049724221E-8</v>
      </c>
      <c r="D24">
        <v>8.6583781921945047E-8</v>
      </c>
      <c r="F24">
        <v>1.8378705135546625E-7</v>
      </c>
      <c r="G24">
        <v>3.6346027627587318E-6</v>
      </c>
      <c r="I24">
        <v>1.0665316949598491E-6</v>
      </c>
      <c r="K24">
        <v>1.9067882021772675E-5</v>
      </c>
      <c r="N24">
        <v>2.7421985578257591E-5</v>
      </c>
      <c r="Q24">
        <v>1.5489149518543854E-7</v>
      </c>
      <c r="R24">
        <v>2.4681594368303195E-7</v>
      </c>
      <c r="S24">
        <v>1.0183111953665502E-7</v>
      </c>
      <c r="T24">
        <v>1.9472827261779457E-7</v>
      </c>
      <c r="U24">
        <v>1.5914247342152521E-7</v>
      </c>
      <c r="V24">
        <v>1.062967385223601E-7</v>
      </c>
      <c r="W24">
        <v>2.6525231078267097E-7</v>
      </c>
      <c r="X24">
        <v>2.9260081646498293E-7</v>
      </c>
      <c r="Y24">
        <v>2.9483317121048458E-7</v>
      </c>
      <c r="Z24">
        <v>4.5326805775403045E-7</v>
      </c>
      <c r="AD24">
        <f t="shared" si="54"/>
        <v>1.3162234821459158</v>
      </c>
      <c r="AF24">
        <f t="shared" si="39"/>
        <v>1.0865958718164657</v>
      </c>
      <c r="AG24">
        <f t="shared" si="40"/>
        <v>1.1821798345777463</v>
      </c>
      <c r="AI24">
        <f t="shared" si="41"/>
        <v>1.2317923420279844</v>
      </c>
      <c r="AK24">
        <f t="shared" si="42"/>
        <v>1.0901702917405667</v>
      </c>
      <c r="AN24">
        <f t="shared" si="43"/>
        <v>1.2012547942104392</v>
      </c>
      <c r="AO24" s="1"/>
      <c r="AP24" s="1"/>
      <c r="AQ24">
        <f t="shared" si="44"/>
        <v>1.3388134979839359</v>
      </c>
      <c r="AR24">
        <f t="shared" si="45"/>
        <v>1.3625650065830099</v>
      </c>
      <c r="AS24">
        <f t="shared" si="46"/>
        <v>1.1331710564775996</v>
      </c>
      <c r="AT24">
        <f t="shared" si="47"/>
        <v>1.6516012576618146</v>
      </c>
      <c r="AU24">
        <f t="shared" si="48"/>
        <v>1.5595856185049153</v>
      </c>
      <c r="AV24">
        <f t="shared" si="49"/>
        <v>0.92674300600291815</v>
      </c>
      <c r="AW24">
        <f t="shared" si="50"/>
        <v>1.168435791679268</v>
      </c>
      <c r="AX24">
        <f t="shared" si="51"/>
        <v>1.2984300562980178</v>
      </c>
      <c r="AY24">
        <f t="shared" si="52"/>
        <v>1.9768736623231484</v>
      </c>
      <c r="AZ24">
        <f t="shared" si="53"/>
        <v>1.253728414627818</v>
      </c>
      <c r="BA24">
        <f t="shared" si="34"/>
        <v>1.2986352490413475</v>
      </c>
      <c r="BB24">
        <f t="shared" si="35"/>
        <v>4.9595285809200064E-2</v>
      </c>
      <c r="BC24">
        <f t="shared" si="36"/>
        <v>0.25288733012332243</v>
      </c>
    </row>
    <row r="25" spans="2:55" x14ac:dyDescent="0.25">
      <c r="B25">
        <v>6.7784753809974063E-8</v>
      </c>
      <c r="D25">
        <v>6.1477749113691971E-8</v>
      </c>
      <c r="F25">
        <v>2.0230208974680863E-7</v>
      </c>
      <c r="G25">
        <v>3.4070471883751452E-6</v>
      </c>
      <c r="I25">
        <v>1.135747879743576E-6</v>
      </c>
      <c r="K25">
        <v>2.8913742426084355E-5</v>
      </c>
      <c r="N25">
        <v>3.3499316486995667E-5</v>
      </c>
      <c r="Q25">
        <v>2.1474261302500963E-7</v>
      </c>
      <c r="R25">
        <v>3.5378707252675667E-7</v>
      </c>
      <c r="S25">
        <v>7.5055595516460016E-8</v>
      </c>
      <c r="T25">
        <v>1.6955164028331637E-7</v>
      </c>
      <c r="U25">
        <v>9.9934823083458468E-8</v>
      </c>
      <c r="V25">
        <v>1.7693673726171255E-7</v>
      </c>
      <c r="W25">
        <v>2.8022077458444983E-7</v>
      </c>
      <c r="X25">
        <v>2.2472522687166929E-7</v>
      </c>
      <c r="Y25">
        <v>2.2862514015287161E-7</v>
      </c>
      <c r="Z25">
        <v>3.6745768738910556E-7</v>
      </c>
      <c r="AD25">
        <f t="shared" si="54"/>
        <v>0.93456829000452213</v>
      </c>
      <c r="AF25">
        <f t="shared" si="39"/>
        <v>1.1960614959405758</v>
      </c>
      <c r="AG25">
        <f t="shared" si="40"/>
        <v>1.1081658009016568</v>
      </c>
      <c r="AI25">
        <f t="shared" si="41"/>
        <v>1.3117336759460527</v>
      </c>
      <c r="AK25">
        <f t="shared" si="42"/>
        <v>1.6530888422722467</v>
      </c>
      <c r="AN25">
        <f t="shared" si="43"/>
        <v>1.4674799685068358</v>
      </c>
      <c r="AO25" s="1"/>
      <c r="AP25" s="1"/>
      <c r="AQ25">
        <f t="shared" si="44"/>
        <v>1.8561400583422862</v>
      </c>
      <c r="AR25">
        <f t="shared" si="45"/>
        <v>1.9531067467240952</v>
      </c>
      <c r="AS25">
        <f t="shared" si="46"/>
        <v>0.83521450861912183</v>
      </c>
      <c r="AT25">
        <f t="shared" si="47"/>
        <v>1.4380639162767328</v>
      </c>
      <c r="AU25">
        <f t="shared" si="48"/>
        <v>0.97935459665737512</v>
      </c>
      <c r="AV25">
        <f t="shared" si="49"/>
        <v>1.542614439931993</v>
      </c>
      <c r="AW25">
        <f t="shared" si="50"/>
        <v>1.2343718387615636</v>
      </c>
      <c r="AX25">
        <f t="shared" si="51"/>
        <v>0.99722889533866499</v>
      </c>
      <c r="AY25">
        <f t="shared" si="52"/>
        <v>1.5329449405490712</v>
      </c>
      <c r="AZ25">
        <f t="shared" si="53"/>
        <v>1.0163790189317641</v>
      </c>
      <c r="BA25">
        <f t="shared" si="34"/>
        <v>1.3160323146065351</v>
      </c>
      <c r="BB25">
        <f t="shared" si="35"/>
        <v>6.5889856127998456E-2</v>
      </c>
      <c r="BC25">
        <f t="shared" si="36"/>
        <v>0.33597366214448521</v>
      </c>
    </row>
    <row r="26" spans="2:55" x14ac:dyDescent="0.25">
      <c r="B26">
        <v>4.3583440856309608E-8</v>
      </c>
      <c r="D26">
        <v>8.6495901996386237E-8</v>
      </c>
      <c r="F26">
        <v>2.839952912836452E-7</v>
      </c>
      <c r="G26">
        <v>3.417037078179419E-6</v>
      </c>
      <c r="I26">
        <v>1.2042219168506563E-6</v>
      </c>
      <c r="K26">
        <v>3.0982155294623226E-5</v>
      </c>
      <c r="N26">
        <v>3.6582230677595362E-5</v>
      </c>
      <c r="Q26">
        <v>1.4857505448162556E-7</v>
      </c>
      <c r="R26">
        <v>3.6369601730257273E-7</v>
      </c>
      <c r="S26">
        <v>1.4093711797613651E-7</v>
      </c>
      <c r="T26">
        <v>1.1941529010073282E-7</v>
      </c>
      <c r="U26">
        <v>1.1099109542556107E-7</v>
      </c>
      <c r="V26">
        <v>1.6581316231167875E-7</v>
      </c>
      <c r="W26">
        <v>2.3985012376215309E-7</v>
      </c>
      <c r="X26">
        <v>2.9592411010526121E-7</v>
      </c>
      <c r="Y26">
        <v>2.0255379240552429E-7</v>
      </c>
      <c r="Z26">
        <v>4.8244328354485333E-7</v>
      </c>
      <c r="AA26" s="2"/>
      <c r="AB26">
        <f t="shared" ref="AB26:AB42" si="55">B16/5.15565545811114E-08</f>
        <v>1.8610209014958783</v>
      </c>
      <c r="AD26">
        <f t="shared" si="54"/>
        <v>1.3148875550350625</v>
      </c>
      <c r="AF26">
        <f t="shared" si="39"/>
        <v>1.6790525167481851</v>
      </c>
      <c r="AG26">
        <f t="shared" si="40"/>
        <v>1.1114150820603226</v>
      </c>
      <c r="AI26">
        <f t="shared" si="41"/>
        <v>1.3908178653187997</v>
      </c>
      <c r="AK26">
        <f t="shared" si="42"/>
        <v>1.7713464577620102</v>
      </c>
      <c r="AN26">
        <f t="shared" si="43"/>
        <v>1.602530927564068</v>
      </c>
      <c r="AO26" s="1"/>
      <c r="AP26" s="1"/>
      <c r="AQ26">
        <f t="shared" si="44"/>
        <v>1.284216981478264</v>
      </c>
      <c r="AR26">
        <f t="shared" si="45"/>
        <v>2.0078097825256624</v>
      </c>
      <c r="AS26">
        <f t="shared" si="46"/>
        <v>1.5683404405314343</v>
      </c>
      <c r="AT26">
        <f t="shared" si="47"/>
        <v>1.0128290086644456</v>
      </c>
      <c r="AU26">
        <f t="shared" si="48"/>
        <v>1.0877053277242745</v>
      </c>
      <c r="AV26">
        <f t="shared" si="49"/>
        <v>1.4456340863482884</v>
      </c>
      <c r="AW26">
        <f t="shared" si="50"/>
        <v>1.0565392188874025</v>
      </c>
      <c r="AX26">
        <f t="shared" si="51"/>
        <v>1.3131773300772684</v>
      </c>
      <c r="AY26">
        <f t="shared" si="52"/>
        <v>1.3581350285863358</v>
      </c>
      <c r="AZ26">
        <f t="shared" si="53"/>
        <v>1.334426379003208</v>
      </c>
      <c r="BA26">
        <f t="shared" si="34"/>
        <v>1.4235226405771126</v>
      </c>
      <c r="BB26">
        <f t="shared" si="35"/>
        <v>5.6813961429790998E-2</v>
      </c>
      <c r="BC26">
        <f t="shared" si="36"/>
        <v>0.2896954979750121</v>
      </c>
    </row>
    <row r="27" spans="2:55" x14ac:dyDescent="0.25">
      <c r="B27">
        <v>9.1410356617416255E-8</v>
      </c>
      <c r="D27">
        <v>7.9617620940553024E-8</v>
      </c>
      <c r="F27">
        <v>2.2339963834383525E-7</v>
      </c>
      <c r="G27">
        <v>3.416003892198205E-6</v>
      </c>
      <c r="I27">
        <v>1.0887961252592504E-6</v>
      </c>
      <c r="K27">
        <v>3.0011533453944139E-5</v>
      </c>
      <c r="N27">
        <v>3.7490593967959285E-5</v>
      </c>
      <c r="Q27">
        <v>2.3594111553393304E-7</v>
      </c>
      <c r="R27">
        <v>3.6884739529341459E-7</v>
      </c>
      <c r="S27">
        <v>1.4398028724826872E-7</v>
      </c>
      <c r="T27">
        <v>1.9861545297317207E-7</v>
      </c>
      <c r="U27">
        <v>1.3073531590634957E-7</v>
      </c>
      <c r="V27">
        <v>1.732933014864102E-7</v>
      </c>
      <c r="W27">
        <v>3.2798925531096756E-7</v>
      </c>
      <c r="X27">
        <v>2.15570253203623E-7</v>
      </c>
      <c r="Y27">
        <v>2.0537527234409936E-7</v>
      </c>
      <c r="Z27">
        <v>4.4865464587928727E-7</v>
      </c>
      <c r="AB27">
        <f t="shared" si="55"/>
        <v>1.2088126417803899</v>
      </c>
      <c r="AD27">
        <f t="shared" si="54"/>
        <v>1.2103257671167587</v>
      </c>
      <c r="AF27">
        <f t="shared" si="39"/>
        <v>1.3207955783577185</v>
      </c>
      <c r="AG27">
        <f t="shared" si="40"/>
        <v>1.1110790311320411</v>
      </c>
      <c r="AI27">
        <f t="shared" si="41"/>
        <v>1.2575066783876279</v>
      </c>
      <c r="AK27">
        <f t="shared" si="42"/>
        <v>1.7158529795658137</v>
      </c>
      <c r="AN27">
        <f t="shared" si="43"/>
        <v>1.6423229314771473</v>
      </c>
      <c r="AO27" s="1"/>
      <c r="AP27" s="1"/>
      <c r="AQ27">
        <f t="shared" si="44"/>
        <v>2.0393705272716165</v>
      </c>
      <c r="AR27">
        <f t="shared" si="45"/>
        <v>2.0362483318400337</v>
      </c>
      <c r="AS27">
        <f t="shared" si="46"/>
        <v>1.6022046595917083</v>
      </c>
      <c r="AT27">
        <f t="shared" si="47"/>
        <v>1.6845706456063216</v>
      </c>
      <c r="AU27">
        <f t="shared" si="48"/>
        <v>1.2811973707244244</v>
      </c>
      <c r="AV27">
        <f t="shared" si="49"/>
        <v>1.5108493202348161</v>
      </c>
      <c r="AW27">
        <f t="shared" si="50"/>
        <v>1.4447918815891454</v>
      </c>
      <c r="AX27">
        <f t="shared" si="51"/>
        <v>0.95660326373988636</v>
      </c>
      <c r="AY27">
        <f t="shared" si="52"/>
        <v>1.3770532166465259</v>
      </c>
      <c r="AZ27">
        <f t="shared" si="53"/>
        <v>1.2409678296785789</v>
      </c>
      <c r="BA27">
        <f t="shared" si="34"/>
        <v>1.4494442738082678</v>
      </c>
      <c r="BB27">
        <f t="shared" si="35"/>
        <v>5.9763257193460491E-2</v>
      </c>
      <c r="BC27">
        <f t="shared" si="36"/>
        <v>0.3047340146253194</v>
      </c>
    </row>
    <row r="28" spans="2:55" x14ac:dyDescent="0.25">
      <c r="B28">
        <v>4.8961510401568376E-8</v>
      </c>
      <c r="D28">
        <v>1.2776490621035919E-7</v>
      </c>
      <c r="F28">
        <v>1.8982268557010684E-7</v>
      </c>
      <c r="G28">
        <v>4.0318409446626902E-6</v>
      </c>
      <c r="I28">
        <v>1.1804004316218197E-6</v>
      </c>
      <c r="K28">
        <v>2.6677251298679039E-5</v>
      </c>
      <c r="N28">
        <v>3.5704815672943369E-5</v>
      </c>
      <c r="Q28">
        <v>2.1935693439445458E-7</v>
      </c>
      <c r="R28">
        <v>3.4917820812552236E-7</v>
      </c>
      <c r="S28">
        <v>1.001076981310689E-7</v>
      </c>
      <c r="T28">
        <v>1.8324135453440249E-7</v>
      </c>
      <c r="U28">
        <v>1.4923625712981448E-7</v>
      </c>
      <c r="V28">
        <v>1.4879424270475283E-7</v>
      </c>
      <c r="W28">
        <v>3.6525830182654317E-7</v>
      </c>
      <c r="X28">
        <v>3.4656113712117076E-7</v>
      </c>
      <c r="Y28">
        <v>3.1632873742637457E-7</v>
      </c>
      <c r="Z28">
        <v>5.1135612011421472E-7</v>
      </c>
      <c r="AA28" s="2"/>
      <c r="AB28">
        <f t="shared" si="55"/>
        <v>1.2751417459350549</v>
      </c>
      <c r="AD28">
        <f t="shared" si="54"/>
        <v>1.9422479131235846</v>
      </c>
      <c r="AF28">
        <f t="shared" si="39"/>
        <v>1.1222800790174297</v>
      </c>
      <c r="AG28">
        <f t="shared" si="40"/>
        <v>1.3113843168344939</v>
      </c>
      <c r="AI28">
        <f t="shared" si="41"/>
        <v>1.3633052060895601</v>
      </c>
      <c r="AK28">
        <f t="shared" si="42"/>
        <v>1.5252216684532232</v>
      </c>
      <c r="AN28">
        <f t="shared" si="43"/>
        <v>1.5640946524868147</v>
      </c>
      <c r="AO28" s="1"/>
      <c r="AP28" s="1"/>
      <c r="AQ28">
        <f t="shared" si="44"/>
        <v>1.8960242090250115</v>
      </c>
      <c r="AR28">
        <f t="shared" si="45"/>
        <v>1.9276631823436967</v>
      </c>
      <c r="AS28">
        <f t="shared" si="46"/>
        <v>1.1139929185585604</v>
      </c>
      <c r="AT28">
        <f t="shared" si="47"/>
        <v>1.5541741706849495</v>
      </c>
      <c r="AU28">
        <f t="shared" si="48"/>
        <v>1.4625053599781461</v>
      </c>
      <c r="AV28">
        <f t="shared" si="49"/>
        <v>1.2972554537138847</v>
      </c>
      <c r="AW28">
        <f t="shared" si="50"/>
        <v>1.6089619419443857</v>
      </c>
      <c r="AX28">
        <f t="shared" si="51"/>
        <v>1.5378815487235624</v>
      </c>
      <c r="AY28">
        <f t="shared" si="52"/>
        <v>2.1210026914091573</v>
      </c>
      <c r="AZ28">
        <f t="shared" si="53"/>
        <v>1.4143985811789224</v>
      </c>
      <c r="BA28">
        <f t="shared" si="34"/>
        <v>1.5316197435000256</v>
      </c>
      <c r="BB28">
        <f t="shared" si="35"/>
        <v>5.741389437100973E-2</v>
      </c>
      <c r="BC28">
        <f t="shared" si="36"/>
        <v>0.29275456774913355</v>
      </c>
    </row>
    <row r="29" spans="2:55" x14ac:dyDescent="0.25">
      <c r="B29">
        <v>3.2406205718871206E-8</v>
      </c>
      <c r="D29">
        <v>1.1739894034690224E-7</v>
      </c>
      <c r="F29">
        <v>1.6695958038326353E-7</v>
      </c>
      <c r="G29">
        <v>3.3539618016220629E-6</v>
      </c>
      <c r="I29">
        <v>1.0163603292312473E-6</v>
      </c>
      <c r="K29">
        <v>2.9077356884954497E-5</v>
      </c>
      <c r="N29">
        <v>3.5918361390940845E-5</v>
      </c>
      <c r="Q29">
        <v>2.5605368136893958E-7</v>
      </c>
      <c r="R29">
        <v>2.8208341973368078E-7</v>
      </c>
      <c r="S29">
        <v>1.0975357866982449E-7</v>
      </c>
      <c r="T29">
        <v>2.0664128896896727E-7</v>
      </c>
      <c r="U29">
        <v>1.1768952390411869E-7</v>
      </c>
      <c r="V29">
        <v>1.7839920474216342E-7</v>
      </c>
      <c r="W29">
        <v>2.279871296195779E-7</v>
      </c>
      <c r="X29">
        <v>3.4355798561591655E-7</v>
      </c>
      <c r="Y29">
        <v>3.3790456654969603E-7</v>
      </c>
      <c r="Z29">
        <v>5.1826827984768897E-7</v>
      </c>
      <c r="AA29" s="2"/>
      <c r="AB29">
        <f t="shared" si="55"/>
        <v>0.63368109438611697</v>
      </c>
      <c r="AD29">
        <f t="shared" si="54"/>
        <v>1.7846672740969254</v>
      </c>
      <c r="AF29">
        <f t="shared" si="39"/>
        <v>0.98710757622298473</v>
      </c>
      <c r="AG29">
        <f t="shared" si="40"/>
        <v>1.0908994095443187</v>
      </c>
      <c r="AI29">
        <f t="shared" si="41"/>
        <v>1.1738468497508856</v>
      </c>
      <c r="AK29">
        <f t="shared" si="42"/>
        <v>1.6624431912322293</v>
      </c>
      <c r="AN29">
        <f t="shared" si="43"/>
        <v>1.5734492930104014</v>
      </c>
      <c r="AO29" s="1"/>
      <c r="AP29" s="1"/>
      <c r="AQ29">
        <f t="shared" si="44"/>
        <v>2.2132146404474877</v>
      </c>
      <c r="AR29">
        <f t="shared" si="45"/>
        <v>1.5572616214776747</v>
      </c>
      <c r="AS29">
        <f t="shared" si="46"/>
        <v>1.2213317427853125</v>
      </c>
      <c r="AT29">
        <f t="shared" si="47"/>
        <v>1.7526423264477584</v>
      </c>
      <c r="AU29">
        <f t="shared" si="48"/>
        <v>1.1533494797670265</v>
      </c>
      <c r="AV29">
        <f t="shared" si="49"/>
        <v>1.5553648923715986</v>
      </c>
      <c r="AW29">
        <f t="shared" si="50"/>
        <v>1.0042827581924261</v>
      </c>
      <c r="AX29">
        <f t="shared" si="51"/>
        <v>1.5245549209131941</v>
      </c>
      <c r="AY29">
        <f t="shared" si="52"/>
        <v>2.2656698879853141</v>
      </c>
      <c r="AZ29">
        <f t="shared" si="53"/>
        <v>1.433517446750971</v>
      </c>
      <c r="BA29">
        <f t="shared" si="34"/>
        <v>1.4463108473754487</v>
      </c>
      <c r="BB29">
        <f t="shared" si="35"/>
        <v>8.4421108815331977E-2</v>
      </c>
      <c r="BC29">
        <f t="shared" si="36"/>
        <v>0.43046488120851761</v>
      </c>
    </row>
    <row r="30" spans="2:55" x14ac:dyDescent="0.25">
      <c r="B30">
        <v>9.0212552095181309E-8</v>
      </c>
      <c r="D30">
        <v>7.7579557000717614E-8</v>
      </c>
      <c r="F30">
        <v>2.2612101702179643E-7</v>
      </c>
      <c r="G30">
        <v>3.6134370020590723E-6</v>
      </c>
      <c r="I30">
        <v>1.0307585398550145E-6</v>
      </c>
      <c r="K30">
        <v>2.0182211301289499E-5</v>
      </c>
      <c r="N30">
        <v>3.6270113923819736E-5</v>
      </c>
      <c r="Q30">
        <v>2.485276127117686E-7</v>
      </c>
      <c r="R30">
        <v>1.8956779967993498E-7</v>
      </c>
      <c r="S30">
        <v>9.6466919785598293E-8</v>
      </c>
      <c r="T30">
        <v>1.4355919120134786E-7</v>
      </c>
      <c r="U30">
        <v>1.8474656826583669E-7</v>
      </c>
      <c r="V30">
        <v>1.5661089491914026E-7</v>
      </c>
      <c r="W30">
        <v>3.3833748602773994E-7</v>
      </c>
      <c r="X30">
        <v>2.4652945285197347E-7</v>
      </c>
      <c r="Y30">
        <v>2.2361200535669923E-7</v>
      </c>
      <c r="Z30">
        <v>5.1353981689317152E-7</v>
      </c>
      <c r="AA30" s="2"/>
      <c r="AB30">
        <f t="shared" si="55"/>
        <v>1.5737373793057829</v>
      </c>
      <c r="AD30">
        <f t="shared" si="54"/>
        <v>1.1793436645083917</v>
      </c>
      <c r="AF30">
        <f t="shared" si="39"/>
        <v>1.3368850624389594</v>
      </c>
      <c r="AG30">
        <f t="shared" si="40"/>
        <v>1.175295523659641</v>
      </c>
      <c r="AI30">
        <f t="shared" si="41"/>
        <v>1.1904760841834641</v>
      </c>
      <c r="AK30">
        <f t="shared" si="42"/>
        <v>1.1538799724674969</v>
      </c>
      <c r="AN30">
        <f t="shared" si="43"/>
        <v>1.5888582580282906</v>
      </c>
      <c r="AO30" s="1"/>
      <c r="AP30" s="1"/>
      <c r="AQ30">
        <f t="shared" si="44"/>
        <v>2.1481626355397219</v>
      </c>
      <c r="AR30">
        <f t="shared" si="45"/>
        <v>1.0465225477918538</v>
      </c>
      <c r="AS30">
        <f t="shared" si="46"/>
        <v>1.0734785388393759</v>
      </c>
      <c r="AT30">
        <f t="shared" si="47"/>
        <v>1.2176071689519636</v>
      </c>
      <c r="AU30">
        <f t="shared" si="48"/>
        <v>1.8105040391848275</v>
      </c>
      <c r="AV30">
        <f t="shared" si="49"/>
        <v>1.3654045603632572</v>
      </c>
      <c r="AW30">
        <f t="shared" si="50"/>
        <v>1.4903758130329636</v>
      </c>
      <c r="AX30">
        <f t="shared" si="51"/>
        <v>1.0939861864124896</v>
      </c>
      <c r="AY30">
        <f t="shared" si="52"/>
        <v>1.4993315784448666</v>
      </c>
      <c r="AZ30">
        <f t="shared" si="53"/>
        <v>1.4204386333155656</v>
      </c>
      <c r="BA30">
        <f t="shared" si="34"/>
        <v>1.3743698615569946</v>
      </c>
      <c r="BB30">
        <f t="shared" si="35"/>
        <v>5.7359969660786402E-2</v>
      </c>
      <c r="BC30">
        <f t="shared" si="36"/>
        <v>0.29247960459943995</v>
      </c>
    </row>
    <row r="31" spans="2:55" x14ac:dyDescent="0.25">
      <c r="B31">
        <v>4.241155693307519E-8</v>
      </c>
      <c r="D31">
        <v>1.1107420050393557E-7</v>
      </c>
      <c r="F31">
        <v>2.4373366613872349E-7</v>
      </c>
      <c r="G31">
        <v>4.1144085116684437E-6</v>
      </c>
      <c r="I31">
        <v>1.0618496162351221E-6</v>
      </c>
      <c r="K31">
        <v>3.2339619792765006E-5</v>
      </c>
      <c r="N31">
        <v>4.139791417401284E-5</v>
      </c>
      <c r="Q31">
        <v>2.3034556306811282E-7</v>
      </c>
      <c r="R31">
        <v>3.7360950955189764E-7</v>
      </c>
      <c r="S31">
        <v>1.2459167919587344E-7</v>
      </c>
      <c r="T31">
        <v>1.6353195064766624E-7</v>
      </c>
      <c r="U31">
        <v>1.2336386134847999E-7</v>
      </c>
      <c r="V31">
        <v>1.6715785022825003E-7</v>
      </c>
      <c r="W31">
        <v>2.5401823222637177E-7</v>
      </c>
      <c r="X31">
        <v>2.9122764999556239E-7</v>
      </c>
      <c r="Y31">
        <v>3.0657201932626776E-7</v>
      </c>
      <c r="Z31">
        <v>4.8863148549571633E-7</v>
      </c>
      <c r="AA31" s="2"/>
      <c r="AB31">
        <f t="shared" si="55"/>
        <v>1.4248816831451201</v>
      </c>
      <c r="AD31">
        <f t="shared" si="54"/>
        <v>1.6885202715638026</v>
      </c>
      <c r="AF31">
        <f t="shared" si="39"/>
        <v>1.4410155312672013</v>
      </c>
      <c r="AG31">
        <f t="shared" si="40"/>
        <v>1.3382399924270203</v>
      </c>
      <c r="AI31">
        <f t="shared" si="41"/>
        <v>1.2263847683523534</v>
      </c>
      <c r="AK31">
        <f t="shared" si="42"/>
        <v>1.8489569373253354</v>
      </c>
      <c r="AN31">
        <f t="shared" si="43"/>
        <v>1.8134880397309674</v>
      </c>
      <c r="AO31" s="1"/>
      <c r="AP31" s="1"/>
      <c r="AQ31">
        <f t="shared" si="44"/>
        <v>1.9910050494837717</v>
      </c>
      <c r="AR31">
        <f t="shared" si="45"/>
        <v>2.0625379229788137</v>
      </c>
      <c r="AS31">
        <f t="shared" si="46"/>
        <v>1.3864493033672849</v>
      </c>
      <c r="AT31">
        <f t="shared" si="47"/>
        <v>1.3870075039781058</v>
      </c>
      <c r="AU31">
        <f t="shared" si="48"/>
        <v>1.2089576080215723</v>
      </c>
      <c r="AV31">
        <f t="shared" si="49"/>
        <v>1.4573576833208983</v>
      </c>
      <c r="AW31">
        <f t="shared" si="50"/>
        <v>1.1189497026307496</v>
      </c>
      <c r="AX31">
        <f t="shared" si="51"/>
        <v>1.2923365647017302</v>
      </c>
      <c r="AY31">
        <f t="shared" si="52"/>
        <v>2.055583325726444</v>
      </c>
      <c r="AZ31">
        <f t="shared" si="53"/>
        <v>1.3515427949706054</v>
      </c>
      <c r="BA31">
        <f t="shared" si="34"/>
        <v>1.5348949813524573</v>
      </c>
      <c r="BB31">
        <f t="shared" si="35"/>
        <v>6.0720725005022798E-2</v>
      </c>
      <c r="BC31">
        <f t="shared" si="36"/>
        <v>0.30961616168011258</v>
      </c>
    </row>
    <row r="32" spans="2:55" x14ac:dyDescent="0.25">
      <c r="B32">
        <v>7.5047864811494946E-8</v>
      </c>
      <c r="D32">
        <v>8.5872670751996338E-8</v>
      </c>
      <c r="F32">
        <v>2.4210385163314641E-7</v>
      </c>
      <c r="G32">
        <v>3.4200929803773761E-6</v>
      </c>
      <c r="I32">
        <v>8.8843626144807786E-7</v>
      </c>
      <c r="K32">
        <v>3.0953277018852532E-5</v>
      </c>
      <c r="N32">
        <v>3.9302962250076234E-5</v>
      </c>
      <c r="Q32">
        <v>2.0995048544136807E-7</v>
      </c>
      <c r="R32">
        <v>3.8601501728408039E-7</v>
      </c>
      <c r="S32">
        <v>1.2927375792060047E-7</v>
      </c>
      <c r="T32">
        <v>1.0102127134814509E-7</v>
      </c>
      <c r="U32">
        <v>1.1795918908319436E-7</v>
      </c>
      <c r="V32">
        <v>1.0075234513351461E-7</v>
      </c>
      <c r="W32">
        <v>3.7249992601573467E-7</v>
      </c>
      <c r="X32">
        <v>2.858760126400739E-7</v>
      </c>
      <c r="Y32">
        <v>2.3044503905111924E-7</v>
      </c>
      <c r="Z32">
        <v>4.8882429837249219E-7</v>
      </c>
      <c r="AB32">
        <f t="shared" si="55"/>
        <v>1.3745824800094821</v>
      </c>
      <c r="AD32">
        <f t="shared" si="54"/>
        <v>1.305413360440369</v>
      </c>
      <c r="AF32">
        <f t="shared" si="39"/>
        <v>1.4313796526755076</v>
      </c>
      <c r="AG32">
        <f t="shared" si="40"/>
        <v>1.1124090355101695</v>
      </c>
      <c r="AI32">
        <f t="shared" si="41"/>
        <v>1.0261007604400481</v>
      </c>
      <c r="AK32">
        <f t="shared" si="42"/>
        <v>1.7696953966590541</v>
      </c>
      <c r="AN32">
        <f t="shared" si="43"/>
        <v>1.7217160185150939</v>
      </c>
      <c r="AO32" s="1"/>
      <c r="AP32" s="1"/>
      <c r="AQ32">
        <f t="shared" si="44"/>
        <v>1.814719029477148</v>
      </c>
      <c r="AR32">
        <f t="shared" si="45"/>
        <v>2.1310234125000047</v>
      </c>
      <c r="AS32">
        <f t="shared" si="46"/>
        <v>1.4385512160159073</v>
      </c>
      <c r="AT32">
        <f t="shared" si="47"/>
        <v>0.85681887158046488</v>
      </c>
      <c r="AU32">
        <f t="shared" si="48"/>
        <v>1.1559921805247559</v>
      </c>
      <c r="AV32">
        <f t="shared" si="49"/>
        <v>0.87840447871536154</v>
      </c>
      <c r="AW32">
        <f t="shared" si="50"/>
        <v>1.6408612790984147</v>
      </c>
      <c r="AX32">
        <f t="shared" si="51"/>
        <v>1.2685884190993917</v>
      </c>
      <c r="AY32">
        <f t="shared" si="52"/>
        <v>1.545147469135884</v>
      </c>
      <c r="AZ32">
        <f t="shared" si="53"/>
        <v>1.3520761106944572</v>
      </c>
      <c r="BA32">
        <f t="shared" si="34"/>
        <v>1.4013811277112656</v>
      </c>
      <c r="BB32">
        <f t="shared" si="35"/>
        <v>6.769555739617536E-2</v>
      </c>
      <c r="BC32">
        <f t="shared" si="36"/>
        <v>0.34518096814663851</v>
      </c>
    </row>
    <row r="33" spans="4:55" x14ac:dyDescent="0.25">
      <c r="D33">
        <v>1.3025362477492308E-7</v>
      </c>
      <c r="F33">
        <v>2.4986638891277835E-7</v>
      </c>
      <c r="G33">
        <v>3.5575503716245294E-6</v>
      </c>
      <c r="I33">
        <v>9.408540790900588E-7</v>
      </c>
      <c r="K33">
        <v>2.0141542336205021E-5</v>
      </c>
      <c r="N33">
        <v>2.6319839889765717E-5</v>
      </c>
      <c r="Q33">
        <v>2.4261225917143747E-7</v>
      </c>
      <c r="R33">
        <v>3.0665341910207644E-7</v>
      </c>
      <c r="S33">
        <v>1.0172422548748727E-7</v>
      </c>
      <c r="T33">
        <v>1.2682022543231142E-7</v>
      </c>
      <c r="U33">
        <v>8.985597332866746E-8</v>
      </c>
      <c r="V33">
        <v>8.9462446339894086E-8</v>
      </c>
      <c r="W33">
        <v>2.7981877792626619E-7</v>
      </c>
      <c r="X33">
        <v>3.1294985092245042E-7</v>
      </c>
      <c r="Y33">
        <v>1.3633689377456903E-7</v>
      </c>
      <c r="Z33">
        <v>5.194733603275381E-7</v>
      </c>
      <c r="AB33">
        <f t="shared" si="55"/>
        <v>1.6062227636942978</v>
      </c>
      <c r="AD33">
        <f t="shared" si="54"/>
        <v>1.9800807467376731</v>
      </c>
      <c r="AF33">
        <f t="shared" si="39"/>
        <v>1.4772737507670848</v>
      </c>
      <c r="AG33">
        <f t="shared" si="40"/>
        <v>1.1571180083066099</v>
      </c>
      <c r="AI33">
        <f t="shared" si="41"/>
        <v>1.0866407956423232</v>
      </c>
      <c r="AK33">
        <f t="shared" si="42"/>
        <v>1.1515548008789425</v>
      </c>
      <c r="AN33">
        <f t="shared" si="43"/>
        <v>1.1529739070208196</v>
      </c>
      <c r="AO33" s="1"/>
      <c r="AP33" s="1"/>
      <c r="AQ33">
        <f t="shared" si="44"/>
        <v>2.0970329388726392</v>
      </c>
      <c r="AR33">
        <f t="shared" si="45"/>
        <v>1.6929020539861039</v>
      </c>
      <c r="AS33">
        <f t="shared" si="46"/>
        <v>1.1319815454206874</v>
      </c>
      <c r="AT33">
        <f t="shared" si="47"/>
        <v>1.0756344777528721</v>
      </c>
      <c r="AU33">
        <f t="shared" si="48"/>
        <v>0.88058254171382189</v>
      </c>
      <c r="AV33">
        <f t="shared" si="49"/>
        <v>0.77997403869515636</v>
      </c>
      <c r="AW33">
        <f t="shared" si="50"/>
        <v>1.2326010444481372</v>
      </c>
      <c r="AX33">
        <f t="shared" si="51"/>
        <v>1.3887298656951041</v>
      </c>
      <c r="AY33">
        <f t="shared" si="52"/>
        <v>0.91414684921419687</v>
      </c>
      <c r="AZ33">
        <f t="shared" si="53"/>
        <v>1.4368506700250452</v>
      </c>
      <c r="BA33">
        <f t="shared" si="34"/>
        <v>1.3083706352277364</v>
      </c>
      <c r="BB33">
        <f t="shared" si="35"/>
        <v>7.2567526439548224E-2</v>
      </c>
      <c r="BC33">
        <f t="shared" si="36"/>
        <v>0.37002323336841675</v>
      </c>
    </row>
    <row r="34" spans="4:55" x14ac:dyDescent="0.25">
      <c r="D34">
        <v>1.1887186701642349E-7</v>
      </c>
      <c r="F34">
        <v>2.3613574740011245E-7</v>
      </c>
      <c r="G34">
        <v>3.338376700412482E-6</v>
      </c>
      <c r="I34">
        <v>8.4439670899882913E-7</v>
      </c>
      <c r="K34">
        <v>3.1414176191901788E-5</v>
      </c>
      <c r="N34">
        <v>4.1808001697063446E-5</v>
      </c>
      <c r="Q34">
        <v>2.4130713427439332E-7</v>
      </c>
      <c r="R34">
        <v>4.0532722778152674E-7</v>
      </c>
      <c r="S34">
        <v>7.3740693551371805E-8</v>
      </c>
      <c r="T34">
        <v>1.4850047591608018E-7</v>
      </c>
      <c r="U34">
        <v>1.5047771739773452E-7</v>
      </c>
      <c r="V34">
        <v>1.6657395462971181E-7</v>
      </c>
      <c r="W34">
        <v>3.0032151698833331E-7</v>
      </c>
      <c r="X34">
        <v>2.6872839953284711E-7</v>
      </c>
      <c r="Y34">
        <v>1.7618731362745166E-7</v>
      </c>
      <c r="Z34">
        <v>5.3981057135388255E-7</v>
      </c>
      <c r="AB34">
        <f t="shared" si="55"/>
        <v>0.70569933047957967</v>
      </c>
      <c r="AD34">
        <f t="shared" si="54"/>
        <v>1.8070583111580067</v>
      </c>
      <c r="AF34">
        <f t="shared" si="39"/>
        <v>1.3960946999307005</v>
      </c>
      <c r="AG34">
        <f t="shared" si="40"/>
        <v>1.0858302469501002</v>
      </c>
      <c r="AI34">
        <f t="shared" si="41"/>
        <v>0.97523721488422033</v>
      </c>
      <c r="AK34">
        <f t="shared" si="42"/>
        <v>1.7960464400194212</v>
      </c>
      <c r="AN34">
        <f t="shared" si="43"/>
        <v>1.8314524428448329</v>
      </c>
      <c r="AO34" s="1"/>
      <c r="AP34" s="1"/>
      <c r="AQ34">
        <f t="shared" si="44"/>
        <v>2.085752017175643</v>
      </c>
      <c r="AR34">
        <f t="shared" si="45"/>
        <v>2.2376378468469968</v>
      </c>
      <c r="AS34">
        <f t="shared" si="46"/>
        <v>0.82058235240083399</v>
      </c>
      <c r="AT34">
        <f t="shared" si="47"/>
        <v>1.2595170156301354</v>
      </c>
      <c r="AU34">
        <f t="shared" si="48"/>
        <v>1.4746715877498171</v>
      </c>
      <c r="AV34">
        <f t="shared" si="49"/>
        <v>1.4522670176080708</v>
      </c>
      <c r="AW34">
        <f t="shared" si="50"/>
        <v>1.322915560754869</v>
      </c>
      <c r="AX34">
        <f t="shared" si="51"/>
        <v>1.1924950693911291</v>
      </c>
      <c r="AY34">
        <f t="shared" si="52"/>
        <v>1.1813462457958042</v>
      </c>
      <c r="AZ34">
        <f t="shared" si="53"/>
        <v>1.4931029006903849</v>
      </c>
      <c r="BA34">
        <f t="shared" si="34"/>
        <v>1.4186886059006205</v>
      </c>
      <c r="BB34">
        <f t="shared" si="35"/>
        <v>8.3566771172970025E-2</v>
      </c>
      <c r="BC34">
        <f t="shared" si="36"/>
        <v>0.42610859689891717</v>
      </c>
    </row>
    <row r="35" spans="4:55" x14ac:dyDescent="0.25">
      <c r="D35">
        <v>7.5919615483144298E-8</v>
      </c>
      <c r="F35">
        <v>2.2815265765530057E-7</v>
      </c>
      <c r="G35">
        <v>3.7513236748054624E-6</v>
      </c>
      <c r="I35">
        <v>1.0776457202155143E-6</v>
      </c>
      <c r="K35">
        <v>2.792365376080852E-5</v>
      </c>
      <c r="N35">
        <v>4.1486495319986716E-5</v>
      </c>
      <c r="Q35">
        <v>2.6538054953562096E-7</v>
      </c>
      <c r="R35">
        <v>2.3790954628566396E-7</v>
      </c>
      <c r="S35">
        <v>1.2004863947367994E-7</v>
      </c>
      <c r="T35">
        <v>1.222815626533702E-7</v>
      </c>
      <c r="U35">
        <v>1.2847627317569277E-7</v>
      </c>
      <c r="V35">
        <v>1.1568454283406027E-7</v>
      </c>
      <c r="W35">
        <v>2.4675500753801316E-7</v>
      </c>
      <c r="X35">
        <v>2.7933583623962477E-7</v>
      </c>
      <c r="Y35">
        <v>2.8999284040764906E-7</v>
      </c>
      <c r="Z35">
        <v>4.2130341171287E-7</v>
      </c>
      <c r="AB35">
        <f t="shared" si="55"/>
        <v>1.314765006325852</v>
      </c>
      <c r="AD35">
        <f t="shared" si="54"/>
        <v>1.1541096777741489</v>
      </c>
      <c r="AF35">
        <f t="shared" si="39"/>
        <v>1.348896639473897</v>
      </c>
      <c r="AG35">
        <f t="shared" si="40"/>
        <v>1.2201441232502268</v>
      </c>
      <c r="AI35">
        <f t="shared" si="41"/>
        <v>1.2446285017630678</v>
      </c>
      <c r="AK35">
        <f t="shared" si="42"/>
        <v>1.5964823849929164</v>
      </c>
      <c r="AN35">
        <f t="shared" si="43"/>
        <v>1.8173684489731829</v>
      </c>
      <c r="AO35" s="1"/>
      <c r="AP35" s="1"/>
      <c r="AQ35">
        <f t="shared" si="44"/>
        <v>2.2938319589162659</v>
      </c>
      <c r="AR35">
        <f t="shared" si="45"/>
        <v>1.3133966050312835</v>
      </c>
      <c r="AS35">
        <f t="shared" si="46"/>
        <v>1.3358946090357096</v>
      </c>
      <c r="AT35">
        <f t="shared" si="47"/>
        <v>1.0371394967568914</v>
      </c>
      <c r="AU35">
        <f t="shared" si="48"/>
        <v>1.2590589027304746</v>
      </c>
      <c r="AV35">
        <f t="shared" si="49"/>
        <v>1.0085901267004367</v>
      </c>
      <c r="AW35">
        <f t="shared" si="50"/>
        <v>1.0869552153297886</v>
      </c>
      <c r="AX35">
        <f t="shared" si="51"/>
        <v>1.239566074888502</v>
      </c>
      <c r="AY35">
        <f t="shared" si="52"/>
        <v>1.9444189611042486</v>
      </c>
      <c r="AZ35">
        <f t="shared" si="53"/>
        <v>1.1653149817380235</v>
      </c>
      <c r="BA35">
        <f t="shared" si="34"/>
        <v>1.3753271596932302</v>
      </c>
      <c r="BB35">
        <f t="shared" si="35"/>
        <v>6.793245114524353E-2</v>
      </c>
      <c r="BC35">
        <f t="shared" si="36"/>
        <v>0.34638889399578526</v>
      </c>
    </row>
    <row r="36" spans="4:55" x14ac:dyDescent="0.25">
      <c r="D36">
        <v>1.0794803984026657E-7</v>
      </c>
      <c r="F36">
        <v>2.1231062419246882E-7</v>
      </c>
      <c r="G36">
        <v>3.5384728107601404E-6</v>
      </c>
      <c r="I36">
        <v>1.2514065019786358E-6</v>
      </c>
      <c r="K36">
        <v>1.968328797374852E-5</v>
      </c>
      <c r="N36">
        <v>2.9385064408415928E-5</v>
      </c>
      <c r="Q36">
        <v>2.0754578144988045E-7</v>
      </c>
      <c r="R36">
        <v>1.7828824638854712E-7</v>
      </c>
      <c r="S36">
        <v>1.0497588220914622E-7</v>
      </c>
      <c r="T36">
        <v>1.5933710528770462E-7</v>
      </c>
      <c r="U36">
        <v>1.5523119145655073E-7</v>
      </c>
      <c r="V36">
        <v>1.2439249985618517E-7</v>
      </c>
      <c r="W36">
        <v>3.2139905670192093E-7</v>
      </c>
      <c r="X36">
        <v>2.5465851649641991E-7</v>
      </c>
      <c r="Y36">
        <v>2.3935010062814399E-7</v>
      </c>
      <c r="Z36">
        <v>4.619105311576277E-7</v>
      </c>
      <c r="AB36">
        <f t="shared" si="55"/>
        <v>0.84535208394777261</v>
      </c>
      <c r="AD36">
        <f t="shared" si="54"/>
        <v>1.6409972137445981</v>
      </c>
      <c r="AF36">
        <f t="shared" si="39"/>
        <v>1.2552345014998916</v>
      </c>
      <c r="AG36">
        <f t="shared" si="40"/>
        <v>1.1509128989125665</v>
      </c>
      <c r="AI36">
        <f t="shared" si="41"/>
        <v>1.4453137709698745</v>
      </c>
      <c r="AK36">
        <f t="shared" si="42"/>
        <v>1.125354969589859</v>
      </c>
      <c r="AN36">
        <f t="shared" si="43"/>
        <v>1.2872499476033601</v>
      </c>
      <c r="AO36" s="1"/>
      <c r="AP36" s="1"/>
      <c r="AQ36">
        <f t="shared" si="44"/>
        <v>1.793933832984564</v>
      </c>
      <c r="AR36">
        <f t="shared" si="45"/>
        <v>0.98425297000286482</v>
      </c>
      <c r="AS36">
        <f t="shared" si="46"/>
        <v>1.1681658012685123</v>
      </c>
      <c r="AT36">
        <f t="shared" si="47"/>
        <v>1.3514286341043515</v>
      </c>
      <c r="AU36">
        <f t="shared" si="48"/>
        <v>1.521255316283618</v>
      </c>
      <c r="AV36">
        <f t="shared" si="49"/>
        <v>1.0845100314784244</v>
      </c>
      <c r="AW36">
        <f t="shared" si="50"/>
        <v>1.4157620725504823</v>
      </c>
      <c r="AX36">
        <f t="shared" si="51"/>
        <v>1.1300592934291678</v>
      </c>
      <c r="AY36">
        <f t="shared" si="52"/>
        <v>1.6048564280047566</v>
      </c>
      <c r="AZ36">
        <f t="shared" si="53"/>
        <v>1.2776332856933961</v>
      </c>
      <c r="BA36">
        <f t="shared" si="34"/>
        <v>1.2989572383569445</v>
      </c>
      <c r="BB36">
        <f t="shared" si="35"/>
        <v>4.8876218051090867E-2</v>
      </c>
      <c r="BC36">
        <f t="shared" si="36"/>
        <v>0.24922078959312824</v>
      </c>
    </row>
    <row r="37" spans="4:55" x14ac:dyDescent="0.25">
      <c r="D37">
        <v>1.2221062206663191E-7</v>
      </c>
      <c r="F37">
        <v>2.0724178284581285E-7</v>
      </c>
      <c r="G37">
        <v>4.0195736801251769E-6</v>
      </c>
      <c r="I37">
        <v>1.2246164260432124E-6</v>
      </c>
      <c r="K37">
        <v>1.818628516048193E-5</v>
      </c>
      <c r="N37">
        <v>2.7344856789568439E-5</v>
      </c>
      <c r="Q37">
        <v>1.7754155123839155E-7</v>
      </c>
      <c r="R37">
        <v>3.5764605854637921E-7</v>
      </c>
      <c r="S37">
        <v>1.0151347851206083E-7</v>
      </c>
      <c r="T37">
        <v>1.455700839869678E-7</v>
      </c>
      <c r="U37">
        <v>1.7852175915322732E-7</v>
      </c>
      <c r="V37">
        <v>1.9106300896964967E-7</v>
      </c>
      <c r="W37">
        <v>2.5381950763403438E-7</v>
      </c>
      <c r="X37">
        <v>3.2410207495559007E-7</v>
      </c>
      <c r="Y37">
        <v>2.5345980247948319E-7</v>
      </c>
      <c r="Z37">
        <v>5.2616815082728863E-7</v>
      </c>
      <c r="AB37">
        <f t="shared" si="55"/>
        <v>1.7730113534566168</v>
      </c>
      <c r="AD37">
        <f t="shared" si="54"/>
        <v>1.8578131719491333</v>
      </c>
      <c r="AF37">
        <f t="shared" si="39"/>
        <v>1.2252662200483531</v>
      </c>
      <c r="AG37">
        <f t="shared" si="40"/>
        <v>1.307394303700109</v>
      </c>
      <c r="AI37">
        <f t="shared" si="41"/>
        <v>1.4143725335593491</v>
      </c>
      <c r="AK37">
        <f t="shared" si="42"/>
        <v>1.0397666493028026</v>
      </c>
      <c r="AN37">
        <f t="shared" si="43"/>
        <v>1.1978760699776487</v>
      </c>
      <c r="AO37" s="1"/>
      <c r="AP37" s="1"/>
      <c r="AQ37">
        <f t="shared" si="44"/>
        <v>1.5345905529957788</v>
      </c>
      <c r="AR37">
        <f t="shared" si="45"/>
        <v>1.9744105540582899</v>
      </c>
      <c r="AS37">
        <f t="shared" si="46"/>
        <v>1.1296363647541086</v>
      </c>
      <c r="AT37">
        <f t="shared" si="47"/>
        <v>1.2346626946293864</v>
      </c>
      <c r="AU37">
        <f t="shared" si="48"/>
        <v>1.7495013253194365</v>
      </c>
      <c r="AV37">
        <f t="shared" si="49"/>
        <v>1.6657736608847014</v>
      </c>
      <c r="AW37">
        <f t="shared" si="50"/>
        <v>1.1180743212789763</v>
      </c>
      <c r="AX37">
        <f t="shared" si="51"/>
        <v>1.4382183908952058</v>
      </c>
      <c r="AY37">
        <f t="shared" si="52"/>
        <v>1.6994628044128963</v>
      </c>
      <c r="AZ37">
        <f t="shared" si="53"/>
        <v>1.4553682975876572</v>
      </c>
      <c r="BA37">
        <f t="shared" si="34"/>
        <v>1.4597176040476734</v>
      </c>
      <c r="BB37">
        <f t="shared" si="35"/>
        <v>5.6180720601306501E-2</v>
      </c>
      <c r="BC37">
        <f t="shared" si="36"/>
        <v>0.28646659063376601</v>
      </c>
    </row>
    <row r="38" spans="4:55" x14ac:dyDescent="0.25">
      <c r="D38">
        <v>1.1234260455239564E-7</v>
      </c>
      <c r="F38">
        <v>2.8241049676580587E-7</v>
      </c>
      <c r="G38">
        <v>4.3725376599468291E-6</v>
      </c>
      <c r="I38">
        <v>1.0592775652185082E-6</v>
      </c>
      <c r="K38">
        <v>2.0893514374620281E-5</v>
      </c>
      <c r="N38">
        <v>3.9524675230495632E-5</v>
      </c>
      <c r="Q38">
        <v>1.6239437172771432E-7</v>
      </c>
      <c r="R38">
        <v>2.2329595594783314E-7</v>
      </c>
      <c r="S38">
        <v>1.4251372704165988E-7</v>
      </c>
      <c r="T38">
        <v>1.3560747902374715E-7</v>
      </c>
      <c r="U38">
        <v>1.2663477377827803E-7</v>
      </c>
      <c r="V38">
        <v>1.2813416105927899E-7</v>
      </c>
      <c r="W38">
        <v>3.1695708457846195E-7</v>
      </c>
      <c r="X38">
        <v>3.3407195587642491E-7</v>
      </c>
      <c r="Y38">
        <v>2.4653127184137702E-7</v>
      </c>
      <c r="Z38">
        <v>4.1847852116916329E-7</v>
      </c>
      <c r="AB38">
        <f t="shared" si="55"/>
        <v>0.94966606669845699</v>
      </c>
      <c r="AD38">
        <f t="shared" si="54"/>
        <v>1.7078022104716819</v>
      </c>
      <c r="AF38">
        <f t="shared" si="39"/>
        <v>1.6696828077939294</v>
      </c>
      <c r="AG38">
        <f t="shared" si="40"/>
        <v>1.4221982937132434</v>
      </c>
      <c r="AI38">
        <f t="shared" si="41"/>
        <v>1.223414174266362</v>
      </c>
      <c r="AK38">
        <f t="shared" si="42"/>
        <v>1.1945473878670438</v>
      </c>
      <c r="AN38">
        <f t="shared" si="43"/>
        <v>1.7314284363087442</v>
      </c>
      <c r="AO38" s="1"/>
      <c r="AP38" s="1"/>
      <c r="AQ38">
        <f t="shared" si="44"/>
        <v>1.4036650405200826</v>
      </c>
      <c r="AR38">
        <f t="shared" si="45"/>
        <v>1.2327212381253296</v>
      </c>
      <c r="AS38">
        <f t="shared" si="46"/>
        <v>1.5858848588640659</v>
      </c>
      <c r="AT38">
        <f t="shared" si="47"/>
        <v>1.1501641743804092</v>
      </c>
      <c r="AU38">
        <f t="shared" si="48"/>
        <v>1.2410123315358295</v>
      </c>
      <c r="AV38">
        <f t="shared" si="49"/>
        <v>1.117131524846918</v>
      </c>
      <c r="AW38">
        <f t="shared" si="50"/>
        <v>1.3961951960193162</v>
      </c>
      <c r="AX38">
        <f t="shared" si="51"/>
        <v>1.4824602122329578</v>
      </c>
      <c r="AY38">
        <f t="shared" si="52"/>
        <v>1.6530066011273685</v>
      </c>
      <c r="AZ38">
        <f t="shared" si="53"/>
        <v>1.157501403255552</v>
      </c>
      <c r="BA38">
        <f t="shared" si="34"/>
        <v>1.3716754092957233</v>
      </c>
      <c r="BB38">
        <f t="shared" si="35"/>
        <v>4.6519594529624626E-2</v>
      </c>
      <c r="BC38">
        <f t="shared" si="36"/>
        <v>0.23720432027098012</v>
      </c>
    </row>
    <row r="39" spans="4:55" x14ac:dyDescent="0.25">
      <c r="D39">
        <v>9.2316440714057535E-8</v>
      </c>
      <c r="F39">
        <v>2.3875691113062203E-7</v>
      </c>
      <c r="G39">
        <v>3.6252240533940494E-6</v>
      </c>
      <c r="I39">
        <v>1.1001829989254475E-6</v>
      </c>
      <c r="K39">
        <v>3.2166219170903787E-5</v>
      </c>
      <c r="N39">
        <v>2.8218606530572288E-5</v>
      </c>
      <c r="Q39">
        <v>2.4704240786377341E-7</v>
      </c>
      <c r="R39">
        <v>3.1924264476401731E-7</v>
      </c>
      <c r="S39">
        <v>1.2002715266135056E-7</v>
      </c>
      <c r="T39">
        <v>1.5691995258748648E-7</v>
      </c>
      <c r="U39">
        <v>1.3296903489390388E-7</v>
      </c>
      <c r="V39">
        <v>1.4633292266807985E-7</v>
      </c>
      <c r="W39">
        <v>2.981987563543953E-7</v>
      </c>
      <c r="X39">
        <v>2.9030002224317286E-7</v>
      </c>
      <c r="Y39">
        <v>2.7149962988914922E-7</v>
      </c>
      <c r="Z39">
        <v>4.3442196329124272E-7</v>
      </c>
      <c r="AB39">
        <f t="shared" si="55"/>
        <v>0.62855646546140143</v>
      </c>
      <c r="AD39">
        <f t="shared" si="54"/>
        <v>1.4033698269903914</v>
      </c>
      <c r="AF39">
        <f t="shared" si="39"/>
        <v>1.4115916877104222</v>
      </c>
      <c r="AG39">
        <f t="shared" si="40"/>
        <v>1.17912934410905</v>
      </c>
      <c r="AI39">
        <f t="shared" si="41"/>
        <v>1.2706579647937855</v>
      </c>
      <c r="AK39">
        <f t="shared" si="42"/>
        <v>1.839043082902144</v>
      </c>
      <c r="AN39">
        <f t="shared" si="43"/>
        <v>1.2361517835406086</v>
      </c>
      <c r="AO39" s="1"/>
      <c r="AP39" s="1"/>
      <c r="AQ39">
        <f t="shared" si="44"/>
        <v>2.1353251824866244</v>
      </c>
      <c r="AR39">
        <f t="shared" si="45"/>
        <v>1.762401771431289</v>
      </c>
      <c r="AS39">
        <f t="shared" si="46"/>
        <v>1.335655504978537</v>
      </c>
      <c r="AT39">
        <f t="shared" si="47"/>
        <v>1.3309273869768909</v>
      </c>
      <c r="AU39">
        <f t="shared" si="48"/>
        <v>1.3030876677260534</v>
      </c>
      <c r="AV39">
        <f t="shared" si="49"/>
        <v>1.2757965532694302</v>
      </c>
      <c r="AW39">
        <f t="shared" si="50"/>
        <v>1.3135648052627025</v>
      </c>
      <c r="AX39">
        <f t="shared" si="51"/>
        <v>1.2882201723781876</v>
      </c>
      <c r="AY39">
        <f t="shared" si="52"/>
        <v>1.8204209026235083</v>
      </c>
      <c r="AZ39">
        <f t="shared" si="53"/>
        <v>1.2016005760816064</v>
      </c>
      <c r="BA39">
        <f t="shared" si="34"/>
        <v>1.396205922277802</v>
      </c>
      <c r="BB39">
        <f t="shared" si="35"/>
        <v>6.6180009356498315E-2</v>
      </c>
      <c r="BC39">
        <f t="shared" si="36"/>
        <v>0.33745315911853796</v>
      </c>
    </row>
    <row r="40" spans="4:55" x14ac:dyDescent="0.25">
      <c r="D40">
        <v>1.0885673873417545E-7</v>
      </c>
      <c r="F40">
        <v>2.8447431077438523E-7</v>
      </c>
      <c r="G40">
        <v>3.9227816159836948E-6</v>
      </c>
      <c r="I40">
        <v>1.092033926397562E-6</v>
      </c>
      <c r="K40">
        <v>1.974060432985425E-5</v>
      </c>
      <c r="N40">
        <v>2.9873895982746035E-5</v>
      </c>
      <c r="Q40">
        <v>2.9320054295567388E-7</v>
      </c>
      <c r="R40">
        <v>3.5634548112284392E-7</v>
      </c>
      <c r="S40">
        <v>1.2802252058463637E-7</v>
      </c>
      <c r="T40">
        <v>1.6646094991301652E-7</v>
      </c>
      <c r="U40">
        <v>1.2770244950388587E-7</v>
      </c>
      <c r="V40">
        <v>1.2628743206732906E-7</v>
      </c>
      <c r="W40">
        <v>2.9260991141200066E-7</v>
      </c>
      <c r="X40">
        <v>3.1667832445236854E-7</v>
      </c>
      <c r="Y40">
        <v>2.1851337805856019E-7</v>
      </c>
      <c r="Z40">
        <v>5.4903648560866714E-7</v>
      </c>
      <c r="AB40">
        <f t="shared" si="55"/>
        <v>1.7497785262832939</v>
      </c>
      <c r="AD40">
        <f t="shared" si="54"/>
        <v>1.6548110111534606</v>
      </c>
      <c r="AF40">
        <f t="shared" si="39"/>
        <v>1.6818846020192582</v>
      </c>
      <c r="AG40">
        <f t="shared" si="40"/>
        <v>1.2759120114541291</v>
      </c>
      <c r="AI40">
        <f t="shared" si="41"/>
        <v>1.2612461815510403</v>
      </c>
      <c r="AK40">
        <f t="shared" si="42"/>
        <v>1.1286319244496565</v>
      </c>
      <c r="AN40">
        <f t="shared" si="43"/>
        <v>1.3086638335726921</v>
      </c>
      <c r="AO40" s="1"/>
      <c r="AP40" s="1"/>
      <c r="AQ40">
        <f t="shared" si="44"/>
        <v>2.5342956632662039</v>
      </c>
      <c r="AR40">
        <f t="shared" si="45"/>
        <v>1.9672306237052617</v>
      </c>
      <c r="AS40">
        <f t="shared" si="46"/>
        <v>1.4246275162633155</v>
      </c>
      <c r="AT40">
        <f t="shared" si="47"/>
        <v>1.4118500130052258</v>
      </c>
      <c r="AU40">
        <f t="shared" si="48"/>
        <v>1.2514754823910654</v>
      </c>
      <c r="AV40">
        <f t="shared" si="49"/>
        <v>1.1010309068875777</v>
      </c>
      <c r="AW40">
        <f t="shared" si="50"/>
        <v>1.2889459567197017</v>
      </c>
      <c r="AX40">
        <f t="shared" si="51"/>
        <v>1.4052751445287215</v>
      </c>
      <c r="AY40">
        <f t="shared" si="52"/>
        <v>1.4651449841131958</v>
      </c>
      <c r="AZ40">
        <f t="shared" si="53"/>
        <v>1.5186215549486561</v>
      </c>
      <c r="BA40">
        <f t="shared" si="34"/>
        <v>1.495848584488968</v>
      </c>
      <c r="BB40">
        <f t="shared" si="35"/>
        <v>6.8962604787642975E-2</v>
      </c>
      <c r="BC40">
        <f t="shared" si="36"/>
        <v>0.35164166752037873</v>
      </c>
    </row>
    <row r="41" spans="4:55" x14ac:dyDescent="0.25">
      <c r="D41">
        <v>9.7430479684135207E-8</v>
      </c>
      <c r="F41">
        <v>2.7576245997806836E-7</v>
      </c>
      <c r="G41">
        <v>3.9180231397040188E-6</v>
      </c>
      <c r="I41">
        <v>9.9961471278220415E-7</v>
      </c>
      <c r="K41">
        <v>1.9989400243503042E-5</v>
      </c>
      <c r="N41">
        <v>2.8065320293535478E-5</v>
      </c>
      <c r="Q41">
        <v>2.0229072106303647E-7</v>
      </c>
      <c r="R41">
        <v>2.2039967007003725E-7</v>
      </c>
      <c r="S41">
        <v>1.0813937478815205E-7</v>
      </c>
      <c r="T41">
        <v>1.1110796549473889E-7</v>
      </c>
      <c r="U41">
        <v>1.2434975360520184E-7</v>
      </c>
      <c r="V41">
        <v>1.4305533113656566E-7</v>
      </c>
      <c r="W41">
        <v>3.717395884450525E-7</v>
      </c>
      <c r="X41">
        <v>3.0942351259000134E-7</v>
      </c>
      <c r="Y41">
        <v>2.9478360374923795E-7</v>
      </c>
      <c r="Z41">
        <v>5.9182275435887277E-7</v>
      </c>
      <c r="AB41">
        <f t="shared" si="55"/>
        <v>0.82262201727136686</v>
      </c>
      <c r="AD41">
        <f t="shared" si="54"/>
        <v>1.4811120788487557</v>
      </c>
      <c r="AF41">
        <f t="shared" si="39"/>
        <v>1.6303779205564275</v>
      </c>
      <c r="AG41">
        <f t="shared" si="40"/>
        <v>1.2743642839393678</v>
      </c>
      <c r="AI41">
        <f t="shared" si="41"/>
        <v>1.1545064755248335</v>
      </c>
      <c r="AK41">
        <f t="shared" si="42"/>
        <v>1.1428563628774095</v>
      </c>
      <c r="AN41">
        <f t="shared" si="43"/>
        <v>1.2294368858683939</v>
      </c>
      <c r="AO41" s="1"/>
      <c r="AP41" s="1"/>
      <c r="AQ41">
        <f t="shared" si="44"/>
        <v>1.7485114179565191</v>
      </c>
      <c r="AR41">
        <f t="shared" si="45"/>
        <v>1.2167320855314709</v>
      </c>
      <c r="AS41">
        <f t="shared" si="46"/>
        <v>1.2033689714214311</v>
      </c>
      <c r="AT41">
        <f t="shared" si="47"/>
        <v>0.94236986278584789</v>
      </c>
      <c r="AU41">
        <f t="shared" si="48"/>
        <v>1.218619286339881</v>
      </c>
      <c r="AV41">
        <f t="shared" si="49"/>
        <v>1.2472210290286161</v>
      </c>
      <c r="AW41">
        <f t="shared" si="50"/>
        <v>1.6375119939264131</v>
      </c>
      <c r="AX41">
        <f t="shared" si="51"/>
        <v>1.3730815714256461</v>
      </c>
      <c r="AY41">
        <f t="shared" si="52"/>
        <v>1.9765413095955215</v>
      </c>
      <c r="AZ41">
        <f t="shared" si="53"/>
        <v>1.6369673328396377</v>
      </c>
      <c r="BA41">
        <f t="shared" si="34"/>
        <v>1.3491882873963259</v>
      </c>
      <c r="BB41">
        <f t="shared" si="35"/>
        <v>5.8537056260782795E-2</v>
      </c>
      <c r="BC41">
        <f t="shared" si="36"/>
        <v>0.29848159214201014</v>
      </c>
    </row>
    <row r="42" spans="4:55" x14ac:dyDescent="0.25">
      <c r="D42">
        <v>8.9743082298809895E-8</v>
      </c>
      <c r="F42">
        <v>2.7288774617773015E-7</v>
      </c>
      <c r="G42">
        <v>3.4831464290618896E-6</v>
      </c>
      <c r="I42">
        <v>1.0826988727785647E-6</v>
      </c>
      <c r="K42">
        <v>2.5439425371587276E-5</v>
      </c>
      <c r="N42">
        <v>3.4371681977063417E-5</v>
      </c>
      <c r="Q42">
        <v>2.309344608875108E-7</v>
      </c>
      <c r="R42">
        <v>3.0549063012585975E-7</v>
      </c>
      <c r="S42">
        <v>1.2460532161640003E-7</v>
      </c>
      <c r="T42">
        <v>1.6447302186861634E-7</v>
      </c>
      <c r="U42">
        <v>1.3979479263070971E-7</v>
      </c>
      <c r="V42">
        <v>1.5566183719784021E-7</v>
      </c>
      <c r="W42">
        <v>2.5062581698875874E-7</v>
      </c>
      <c r="X42">
        <v>2.7884607334272005E-7</v>
      </c>
      <c r="Y42">
        <v>1.7531738194520585E-7</v>
      </c>
      <c r="Z42">
        <v>4.8266156227327883E-7</v>
      </c>
      <c r="AB42">
        <f t="shared" si="55"/>
        <v>1.4556415846878561</v>
      </c>
      <c r="AD42">
        <f t="shared" si="54"/>
        <v>1.3642503210166259</v>
      </c>
      <c r="AF42">
        <f t="shared" si="39"/>
        <v>1.613381880165857</v>
      </c>
      <c r="AG42">
        <f t="shared" si="40"/>
        <v>1.1329176083586743</v>
      </c>
      <c r="AI42">
        <f t="shared" si="41"/>
        <v>1.2504646477113597</v>
      </c>
      <c r="AK42">
        <f t="shared" si="42"/>
        <v>1.4544512991735725</v>
      </c>
      <c r="AN42">
        <f t="shared" si="43"/>
        <v>1.5056950432050922</v>
      </c>
      <c r="AO42" s="1"/>
      <c r="AP42" s="1"/>
      <c r="AQ42">
        <f t="shared" si="44"/>
        <v>1.9960952214690015</v>
      </c>
      <c r="AR42">
        <f t="shared" si="45"/>
        <v>1.6864827945760714</v>
      </c>
      <c r="AS42">
        <f t="shared" si="46"/>
        <v>1.386601115467077</v>
      </c>
      <c r="AT42">
        <f t="shared" si="47"/>
        <v>1.3949892643623372</v>
      </c>
      <c r="AU42">
        <f t="shared" si="48"/>
        <v>1.3699796380017975</v>
      </c>
      <c r="AV42">
        <f t="shared" si="49"/>
        <v>1.3571302462334509</v>
      </c>
      <c r="AW42">
        <f t="shared" si="50"/>
        <v>1.1040061216599777</v>
      </c>
      <c r="AX42">
        <f t="shared" si="51"/>
        <v>1.2373927287116748</v>
      </c>
      <c r="AY42">
        <f t="shared" si="52"/>
        <v>1.1755133029705733</v>
      </c>
      <c r="AZ42">
        <f t="shared" si="53"/>
        <v>1.3350301326528518</v>
      </c>
      <c r="BA42">
        <f t="shared" si="34"/>
        <v>1.4011778206131675</v>
      </c>
      <c r="BB42">
        <f t="shared" si="35"/>
        <v>4.2931265562562965E-2</v>
      </c>
      <c r="BC42">
        <f t="shared" si="36"/>
        <v>0.21890736084674248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best</vt:lpstr>
      <vt:lpstr>Sheet3</vt:lpstr>
      <vt:lpstr>v-2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CHEM Public Account</dc:creator>
  <cp:lastModifiedBy>lx</cp:lastModifiedBy>
  <dcterms:created xsi:type="dcterms:W3CDTF">2015-06-05T18:17:20Z</dcterms:created>
  <dcterms:modified xsi:type="dcterms:W3CDTF">2023-09-27T10:49:07Z</dcterms:modified>
</cp:coreProperties>
</file>